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70" windowWidth="19320" windowHeight="7935"/>
  </bookViews>
  <sheets>
    <sheet name="Форма 6.1" sheetId="1" r:id="rId1"/>
  </sheets>
  <definedNames>
    <definedName name="_xlnm.Print_Titles" localSheetId="0">'Форма 6.1'!$1:$2</definedName>
    <definedName name="_xlnm.Print_Area" localSheetId="0">'Форма 6.1'!$A$1:$I$121</definedName>
  </definedNames>
  <calcPr calcId="145621"/>
</workbook>
</file>

<file path=xl/calcChain.xml><?xml version="1.0" encoding="utf-8"?>
<calcChain xmlns="http://schemas.openxmlformats.org/spreadsheetml/2006/main">
  <c r="I116" i="1" l="1"/>
  <c r="H104" i="1"/>
  <c r="F102" i="1"/>
  <c r="F104" i="1" s="1"/>
  <c r="H40" i="1"/>
  <c r="H44" i="1"/>
  <c r="H96" i="1" s="1"/>
  <c r="H116" i="1" s="1"/>
  <c r="H50" i="1"/>
  <c r="H58" i="1"/>
  <c r="H64" i="1"/>
  <c r="H67" i="1"/>
  <c r="H73" i="1"/>
  <c r="H77" i="1"/>
  <c r="H84" i="1"/>
  <c r="H88" i="1"/>
  <c r="H94" i="1"/>
  <c r="F40" i="1"/>
  <c r="F44" i="1"/>
  <c r="F96" i="1" s="1"/>
  <c r="F116" i="1" s="1"/>
  <c r="F50" i="1"/>
  <c r="F58" i="1"/>
  <c r="F64" i="1"/>
  <c r="F67" i="1"/>
  <c r="F73" i="1"/>
  <c r="F77" i="1"/>
  <c r="F84" i="1"/>
  <c r="F88" i="1"/>
  <c r="F94" i="1"/>
  <c r="H102" i="1"/>
  <c r="I110" i="1"/>
  <c r="I115" i="1"/>
  <c r="H110" i="1"/>
  <c r="H115" i="1"/>
  <c r="F110" i="1"/>
  <c r="F115" i="1"/>
</calcChain>
</file>

<file path=xl/sharedStrings.xml><?xml version="1.0" encoding="utf-8"?>
<sst xmlns="http://schemas.openxmlformats.org/spreadsheetml/2006/main" count="117" uniqueCount="105">
  <si>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</si>
  <si>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</si>
  <si>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</si>
  <si>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до 35 кВ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</si>
  <si>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</si>
  <si>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</si>
  <si>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</si>
  <si>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</si>
  <si>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</si>
  <si>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1.1 Перечень энергодефицитных центров питания по состоянию на 31.12.______ года</t>
  </si>
  <si>
    <t>№ п/п</t>
  </si>
  <si>
    <t>Наименование центра питания</t>
  </si>
  <si>
    <t>Количество и мощность установленных трансформаторов, кВА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</si>
  <si>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</si>
  <si>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</si>
  <si>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</si>
  <si>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</si>
  <si>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</si>
  <si>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</si>
  <si>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</si>
  <si>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</si>
  <si>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</si>
  <si>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    (кВт)</t>
  </si>
  <si>
    <t>Срок исполнения обязательств     (мес.)</t>
  </si>
  <si>
    <t>Стоимость технологического присоединения по договору            (руб.)</t>
  </si>
  <si>
    <t>Расходы на осуществление присоединения (руб.)</t>
  </si>
  <si>
    <t>1. Для заявителей до 15 кВт</t>
  </si>
  <si>
    <t>2. Для заявителей от 15 кВт до 100 кВт</t>
  </si>
  <si>
    <t>4. Для заявителей свыше 637,5 кВт (750 кВА)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</si>
  <si>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</si>
  <si>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</si>
  <si>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</si>
  <si>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</si>
  <si>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</si>
  <si>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</si>
  <si>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r>
      <t xml:space="preserve">Сроки опубликования: </t>
    </r>
    <r>
      <rPr>
        <b/>
        <u/>
        <sz val="10"/>
        <rFont val="Arial Cyr"/>
        <charset val="204"/>
      </rPr>
      <t>предоставляется потребителю в течение 7 дней со дня поступления соответствующего письменного запроса</t>
    </r>
  </si>
  <si>
    <t>Форма 6.1</t>
  </si>
  <si>
    <t>(рекомендуемая)</t>
  </si>
  <si>
    <t>3. Для заявителей от 100 кВт до 637,5 кВт (750 кВА)</t>
  </si>
  <si>
    <t>Январь 2017г</t>
  </si>
  <si>
    <t>Всего за январь</t>
  </si>
  <si>
    <t>Март 2017г</t>
  </si>
  <si>
    <t>индивидуальный дом Горького 103</t>
  </si>
  <si>
    <t>дом с/т "Солнечный 3"</t>
  </si>
  <si>
    <t>Апрель 2017г</t>
  </si>
  <si>
    <t>дача с/т "Подболотки"</t>
  </si>
  <si>
    <t>дача с/т "Пчелка"</t>
  </si>
  <si>
    <t>ж.д.пер.Солнечный,6</t>
  </si>
  <si>
    <t xml:space="preserve">ж.д.Маяковского </t>
  </si>
  <si>
    <t>Всего за апрель</t>
  </si>
  <si>
    <t>Май 2017г</t>
  </si>
  <si>
    <t>помещение магазина Ленина 85</t>
  </si>
  <si>
    <t>садовый дом  уч.№ 29     с/т "Факел"</t>
  </si>
  <si>
    <t>садовый дом  уч.№ 30     с/т "Факел"</t>
  </si>
  <si>
    <t>садоводческийц дом    уч.№ 55 с/т "Факел"</t>
  </si>
  <si>
    <t>кафе(пиццерия) Ленина 48   ( увеличение мощности)</t>
  </si>
  <si>
    <t>ж.д.Революционная (увеличение мощности)</t>
  </si>
  <si>
    <t>Всего за май</t>
  </si>
  <si>
    <t>Июнь 2017г</t>
  </si>
  <si>
    <t>Баня Комсомольская 21</t>
  </si>
  <si>
    <t>ж.д.Румянцевой 49</t>
  </si>
  <si>
    <t>дачный дом с/т "Рябинка"</t>
  </si>
  <si>
    <t>вагон с/т "Онега"</t>
  </si>
  <si>
    <t>Всего за июнь</t>
  </si>
  <si>
    <t>Вагончик в с/т "Пчелка"</t>
  </si>
  <si>
    <t>Всего за февраль</t>
  </si>
  <si>
    <t>Итого с начала года</t>
  </si>
  <si>
    <t>Итого: с начала года по всем протребителям</t>
  </si>
  <si>
    <t>Июль 2017г</t>
  </si>
  <si>
    <t>дачный домик с/т "Факел"</t>
  </si>
  <si>
    <t>Всего за июль</t>
  </si>
  <si>
    <t>Август 2017г</t>
  </si>
  <si>
    <t>ж.д.Газовиков 38</t>
  </si>
  <si>
    <t>ж.д.Калиновая 11</t>
  </si>
  <si>
    <t>Площадка для обучения вождению автомобилей</t>
  </si>
  <si>
    <t>гараж Обнорского 12</t>
  </si>
  <si>
    <t>Всего за август</t>
  </si>
  <si>
    <t>Сентябрь 2017г</t>
  </si>
  <si>
    <t>ж.д.ул.Газовиков</t>
  </si>
  <si>
    <t>Всего за сентябрь</t>
  </si>
  <si>
    <t>вместе с дог. № 28,29,30</t>
  </si>
  <si>
    <t>МУП "Грязовецкие Электросети"</t>
  </si>
  <si>
    <t>Вологодская обл., г.Грязовец, ул.Победы 50</t>
  </si>
  <si>
    <t>январь - декабрь 2017г</t>
  </si>
  <si>
    <t>Октябрь 2017г</t>
  </si>
  <si>
    <r>
      <t xml:space="preserve">1.2 Сведения о заявках по технологическому присоединению за  </t>
    </r>
    <r>
      <rPr>
        <b/>
        <sz val="10"/>
        <rFont val="Arial Cyr"/>
        <charset val="204"/>
      </rPr>
      <t>январь - декабрь 2017</t>
    </r>
    <r>
      <rPr>
        <sz val="10"/>
        <rFont val="Arial Cyr"/>
        <charset val="204"/>
      </rPr>
      <t xml:space="preserve"> года</t>
    </r>
  </si>
  <si>
    <r>
      <t xml:space="preserve">1.3 Сведения о заключенных договорах по технологическому присоединению к электрическим сетям за  </t>
    </r>
    <r>
      <rPr>
        <b/>
        <sz val="10"/>
        <rFont val="Arial Cyr"/>
        <charset val="204"/>
      </rPr>
      <t xml:space="preserve">январь - декабрь 2017 </t>
    </r>
    <r>
      <rPr>
        <sz val="10"/>
        <rFont val="Arial Cyr"/>
        <charset val="204"/>
      </rPr>
      <t xml:space="preserve"> года</t>
    </r>
  </si>
  <si>
    <t>хозпостройка с/т "Пчелка"</t>
  </si>
  <si>
    <t>ж.д.Белякеа 59б</t>
  </si>
  <si>
    <t>ж.д.Белякеа 12а</t>
  </si>
  <si>
    <t>ж.д.Гражданская 1</t>
  </si>
  <si>
    <t>гараж Дружининского 4</t>
  </si>
  <si>
    <t>ж.д.Калиновая 8</t>
  </si>
  <si>
    <t>Всего за октябрь</t>
  </si>
  <si>
    <t>Ноябрь 2017г</t>
  </si>
  <si>
    <t>ж.д.Ленина 120</t>
  </si>
  <si>
    <t>стройплощадка Ленина 120</t>
  </si>
  <si>
    <t>ж.д.Урицкого 65</t>
  </si>
  <si>
    <t>ж.д.пер.1-й Северный 102</t>
  </si>
  <si>
    <t>стоматололгия "Жемчужина" Кедровый пер.7</t>
  </si>
  <si>
    <t>Всего за ноябрь</t>
  </si>
  <si>
    <t>ж.д.Советская 40</t>
  </si>
  <si>
    <t>ж.д.Гагарина 80</t>
  </si>
  <si>
    <t>Всего за декабрь</t>
  </si>
  <si>
    <t>Декабрь 2017г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</si>
</sst>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i/>
      <sz val="10"/>
      <color indexed="12"/>
      <name val="Arial Cyr"/>
      <charset val="204"/>
    </font>
    <font>
      <sz val="10"/>
      <color indexed="12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0" xfId="0" applyFont="1" applyAlignment="1"/>
    <xf numFmtId="0" fontId="0" fillId="0" borderId="0" xfId="0" applyBorder="1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4" fillId="0" borderId="0" xfId="0" applyFont="1" applyAlignment="1"/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5" xfId="0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0" fontId="0" fillId="0" borderId="6" xfId="0" applyBorder="1"/>
    <xf numFmtId="0" fontId="0" fillId="0" borderId="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/>
    <xf numFmtId="0" fontId="0" fillId="0" borderId="12" xfId="0" applyFill="1" applyBorder="1"/>
    <xf numFmtId="0" fontId="0" fillId="0" borderId="13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Fill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4" fillId="0" borderId="0" xfId="0" applyFont="1"/>
    <xf numFmtId="0" fontId="0" fillId="0" borderId="10" xfId="0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5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0" fillId="0" borderId="10" xfId="0" applyFill="1" applyBorder="1" applyAlignment="1"/>
    <xf numFmtId="0" fontId="0" fillId="0" borderId="18" xfId="0" applyFill="1" applyBorder="1" applyAlignment="1"/>
    <xf numFmtId="0" fontId="11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" fontId="5" fillId="0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0" fontId="0" fillId="0" borderId="6" xfId="0" applyBorder="1" applyAlignment="1">
      <alignment wrapText="1"/>
    </xf>
    <xf numFmtId="4" fontId="0" fillId="0" borderId="6" xfId="0" applyNumberFormat="1" applyBorder="1" applyAlignment="1">
      <alignment horizontal="center"/>
    </xf>
    <xf numFmtId="0" fontId="12" fillId="0" borderId="6" xfId="0" applyFont="1" applyBorder="1" applyAlignment="1">
      <alignment horizontal="center"/>
    </xf>
    <xf numFmtId="4" fontId="11" fillId="0" borderId="6" xfId="0" applyNumberFormat="1" applyFont="1" applyBorder="1" applyAlignment="1">
      <alignment horizontal="center"/>
    </xf>
    <xf numFmtId="4" fontId="12" fillId="0" borderId="5" xfId="0" applyNumberFormat="1" applyFont="1" applyFill="1" applyBorder="1" applyAlignment="1">
      <alignment horizontal="center"/>
    </xf>
    <xf numFmtId="0" fontId="0" fillId="0" borderId="6" xfId="0" applyFill="1" applyBorder="1"/>
    <xf numFmtId="4" fontId="0" fillId="0" borderId="6" xfId="0" applyNumberFormat="1" applyFill="1" applyBorder="1" applyAlignment="1">
      <alignment horizontal="center" wrapText="1"/>
    </xf>
    <xf numFmtId="4" fontId="11" fillId="0" borderId="6" xfId="0" applyNumberFormat="1" applyFon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8" xfId="0" applyFill="1" applyBorder="1" applyAlignment="1">
      <alignment horizontal="center"/>
    </xf>
    <xf numFmtId="4" fontId="11" fillId="0" borderId="5" xfId="0" applyNumberFormat="1" applyFont="1" applyFill="1" applyBorder="1" applyAlignment="1">
      <alignment horizontal="center"/>
    </xf>
    <xf numFmtId="4" fontId="0" fillId="0" borderId="10" xfId="0" applyNumberFormat="1" applyFill="1" applyBorder="1" applyAlignment="1">
      <alignment horizontal="center"/>
    </xf>
    <xf numFmtId="4" fontId="1" fillId="0" borderId="5" xfId="0" applyNumberFormat="1" applyFont="1" applyFill="1" applyBorder="1" applyAlignment="1">
      <alignment horizontal="center"/>
    </xf>
    <xf numFmtId="4" fontId="1" fillId="0" borderId="10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1" fillId="0" borderId="5" xfId="0" applyFont="1" applyFill="1" applyBorder="1"/>
    <xf numFmtId="2" fontId="12" fillId="0" borderId="6" xfId="0" applyNumberFormat="1" applyFont="1" applyBorder="1" applyAlignment="1">
      <alignment horizontal="center"/>
    </xf>
    <xf numFmtId="4" fontId="11" fillId="0" borderId="10" xfId="0" applyNumberFormat="1" applyFont="1" applyFill="1" applyBorder="1" applyAlignment="1">
      <alignment horizontal="center"/>
    </xf>
    <xf numFmtId="0" fontId="0" fillId="0" borderId="31" xfId="0" applyFill="1" applyBorder="1"/>
    <xf numFmtId="0" fontId="5" fillId="0" borderId="18" xfId="0" applyFont="1" applyFill="1" applyBorder="1" applyAlignment="1">
      <alignment horizontal="right"/>
    </xf>
    <xf numFmtId="0" fontId="0" fillId="0" borderId="18" xfId="0" applyFill="1" applyBorder="1"/>
    <xf numFmtId="0" fontId="5" fillId="0" borderId="18" xfId="0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4" fontId="5" fillId="0" borderId="9" xfId="0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20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17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17" fontId="10" fillId="0" borderId="31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16" fontId="1" fillId="0" borderId="0" xfId="0" applyNumberFormat="1" applyFont="1" applyBorder="1" applyAlignment="1">
      <alignment horizontal="left" vertical="center" wrapText="1"/>
    </xf>
    <xf numFmtId="4" fontId="0" fillId="0" borderId="32" xfId="0" applyNumberFormat="1" applyFill="1" applyBorder="1" applyAlignment="1">
      <alignment horizontal="center"/>
    </xf>
    <xf numFmtId="4" fontId="0" fillId="0" borderId="33" xfId="0" applyNumberFormat="1" applyFill="1" applyBorder="1" applyAlignment="1">
      <alignment horizontal="center"/>
    </xf>
    <xf numFmtId="4" fontId="0" fillId="0" borderId="34" xfId="0" applyNumberForma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3" fillId="0" borderId="37" xfId="0" applyFont="1" applyFill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5" fillId="0" borderId="35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13" fillId="0" borderId="31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0" fillId="0" borderId="3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1" xfId="0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view="pageBreakPreview" topLeftCell="A71" workbookViewId="0">
      <selection activeCell="A91" sqref="A91"/>
    </sheetView>
  </sheetViews>
  <sheetFormatPr defaultRowHeight="12.75" x14ac:dyDescent="0.2"/>
  <cols>
    <col min="1" max="1" width="4.85546875" customWidth="1"/>
    <col min="2" max="2" width="13.140625" customWidth="1"/>
    <col min="3" max="3" width="33.42578125" customWidth="1"/>
    <col min="4" max="4" width="8.5703125" customWidth="1"/>
    <col min="5" max="5" width="15" customWidth="1"/>
    <col min="6" max="9" width="16.140625" customWidth="1"/>
  </cols>
  <sheetData>
    <row r="1" spans="1:11" ht="37.5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</row>
    <row r="2" spans="1:11" ht="8.25" customHeight="1" x14ac:dyDescent="0.2"/>
    <row r="3" spans="1:11" ht="9.75" customHeight="1" x14ac:dyDescent="0.2">
      <c r="H3" s="83" t="s">
        <v>36</v>
      </c>
      <c r="I3" s="83"/>
      <c r="J3" s="1"/>
    </row>
    <row r="4" spans="1:11" ht="9.75" customHeight="1" x14ac:dyDescent="0.2">
      <c r="H4" s="83" t="s">
        <v>37</v>
      </c>
      <c r="I4" s="83"/>
      <c r="J4" s="1"/>
    </row>
    <row r="5" spans="1:11" x14ac:dyDescent="0.2">
      <c r="B5" s="84" t="s">
        <v>81</v>
      </c>
      <c r="C5" s="84"/>
      <c r="D5" s="84"/>
      <c r="E5" s="84"/>
      <c r="F5" s="2"/>
    </row>
    <row r="6" spans="1:11" ht="48.75" customHeight="1" x14ac:dyDescent="0.2">
      <c r="B6" s="85" t="s">
        <v>1</v>
      </c>
      <c r="C6" s="85"/>
      <c r="D6" s="85"/>
      <c r="E6" s="85"/>
      <c r="F6" s="3"/>
      <c r="G6" s="86" t="s">
        <v>35</v>
      </c>
      <c r="H6" s="86"/>
      <c r="I6" s="86"/>
    </row>
    <row r="7" spans="1:11" ht="27.75" customHeight="1" x14ac:dyDescent="0.2">
      <c r="B7" s="84" t="s">
        <v>82</v>
      </c>
      <c r="C7" s="84"/>
      <c r="D7" s="84"/>
      <c r="E7" s="84"/>
      <c r="F7" s="4"/>
    </row>
    <row r="8" spans="1:11" x14ac:dyDescent="0.2">
      <c r="B8" s="85" t="s">
        <v>2</v>
      </c>
      <c r="C8" s="85"/>
      <c r="D8" s="85"/>
      <c r="E8" s="85"/>
      <c r="F8" s="5"/>
      <c r="K8" s="6"/>
    </row>
    <row r="9" spans="1:11" ht="13.5" thickBot="1" x14ac:dyDescent="0.25">
      <c r="C9" s="7"/>
      <c r="D9" s="7"/>
      <c r="E9" s="7"/>
      <c r="F9" s="7"/>
    </row>
    <row r="10" spans="1:11" ht="53.25" customHeight="1" thickBot="1" x14ac:dyDescent="0.25">
      <c r="A10" s="93" t="s">
        <v>3</v>
      </c>
      <c r="B10" s="94"/>
      <c r="C10" s="94"/>
      <c r="D10" s="94"/>
      <c r="E10" s="94"/>
      <c r="F10" s="94"/>
      <c r="G10" s="94"/>
      <c r="H10" s="94"/>
      <c r="I10" s="95"/>
      <c r="J10" s="8"/>
      <c r="K10" s="9"/>
    </row>
    <row r="11" spans="1:11" x14ac:dyDescent="0.2">
      <c r="A11" s="9"/>
      <c r="B11" s="9"/>
      <c r="C11" s="9"/>
      <c r="D11" s="9"/>
      <c r="E11" s="9"/>
      <c r="F11" s="9"/>
      <c r="G11" s="9"/>
    </row>
    <row r="12" spans="1:11" x14ac:dyDescent="0.2">
      <c r="A12" s="9"/>
      <c r="B12" s="89" t="s">
        <v>4</v>
      </c>
      <c r="C12" s="90" t="s">
        <v>5</v>
      </c>
      <c r="D12" s="91"/>
      <c r="E12" s="92"/>
      <c r="F12" s="92"/>
      <c r="G12" s="9"/>
    </row>
    <row r="13" spans="1:11" x14ac:dyDescent="0.2">
      <c r="A13" s="9"/>
      <c r="B13" s="89"/>
      <c r="C13" s="90" t="s">
        <v>6</v>
      </c>
      <c r="D13" s="91"/>
      <c r="E13" s="92"/>
      <c r="F13" s="92"/>
      <c r="G13" s="9"/>
    </row>
    <row r="14" spans="1:11" x14ac:dyDescent="0.2">
      <c r="A14" s="9"/>
      <c r="B14" s="109" t="s">
        <v>7</v>
      </c>
      <c r="C14" s="110"/>
      <c r="D14" s="110"/>
      <c r="E14" s="92"/>
      <c r="F14" s="92"/>
      <c r="G14" s="9"/>
    </row>
    <row r="15" spans="1:11" x14ac:dyDescent="0.2">
      <c r="A15" s="9"/>
      <c r="B15" s="109" t="s">
        <v>8</v>
      </c>
      <c r="C15" s="110"/>
      <c r="D15" s="110"/>
      <c r="E15" s="96" t="s">
        <v>83</v>
      </c>
      <c r="F15" s="97"/>
      <c r="G15" s="9"/>
    </row>
    <row r="16" spans="1:11" ht="12" customHeight="1" x14ac:dyDescent="0.2">
      <c r="A16" s="9"/>
      <c r="B16" s="9"/>
      <c r="C16" s="9"/>
      <c r="D16" s="9"/>
      <c r="E16" s="9"/>
      <c r="F16" s="9"/>
      <c r="G16" s="9"/>
    </row>
    <row r="17" spans="1:10" ht="12" customHeight="1" x14ac:dyDescent="0.2">
      <c r="A17" s="102" t="s">
        <v>9</v>
      </c>
      <c r="B17" s="102"/>
      <c r="C17" s="102"/>
      <c r="D17" s="102"/>
      <c r="E17" s="102"/>
      <c r="F17" s="102"/>
      <c r="G17" s="102"/>
      <c r="H17" s="102"/>
      <c r="I17" s="102"/>
      <c r="J17" s="102"/>
    </row>
    <row r="18" spans="1:10" ht="12" customHeight="1" thickBot="1" x14ac:dyDescent="0.25">
      <c r="A18" s="9"/>
      <c r="B18" s="9"/>
      <c r="C18" s="9"/>
      <c r="D18" s="9"/>
      <c r="E18" s="9"/>
      <c r="F18" s="9"/>
      <c r="G18" s="9"/>
    </row>
    <row r="19" spans="1:10" ht="25.5" customHeight="1" x14ac:dyDescent="0.2">
      <c r="A19" s="10" t="s">
        <v>10</v>
      </c>
      <c r="B19" s="105" t="s">
        <v>11</v>
      </c>
      <c r="C19" s="106"/>
      <c r="D19" s="105" t="s">
        <v>12</v>
      </c>
      <c r="E19" s="107"/>
      <c r="F19" s="107"/>
      <c r="G19" s="108"/>
    </row>
    <row r="20" spans="1:10" x14ac:dyDescent="0.2">
      <c r="A20" s="11">
        <v>1</v>
      </c>
      <c r="B20" s="87">
        <v>2</v>
      </c>
      <c r="C20" s="88"/>
      <c r="D20" s="87">
        <v>3</v>
      </c>
      <c r="E20" s="103"/>
      <c r="F20" s="103"/>
      <c r="G20" s="104"/>
    </row>
    <row r="21" spans="1:10" x14ac:dyDescent="0.2">
      <c r="A21" s="11"/>
      <c r="B21" s="87"/>
      <c r="C21" s="88"/>
      <c r="D21" s="87"/>
      <c r="E21" s="103"/>
      <c r="F21" s="103"/>
      <c r="G21" s="104"/>
    </row>
    <row r="22" spans="1:10" x14ac:dyDescent="0.2">
      <c r="A22" s="11"/>
      <c r="B22" s="87"/>
      <c r="C22" s="88"/>
      <c r="D22" s="87"/>
      <c r="E22" s="103"/>
      <c r="F22" s="103"/>
      <c r="G22" s="104"/>
    </row>
    <row r="23" spans="1:10" x14ac:dyDescent="0.2">
      <c r="A23" s="11"/>
      <c r="B23" s="87"/>
      <c r="C23" s="88"/>
      <c r="D23" s="87"/>
      <c r="E23" s="103"/>
      <c r="F23" s="103"/>
      <c r="G23" s="104"/>
    </row>
    <row r="24" spans="1:10" ht="12" customHeight="1" x14ac:dyDescent="0.2">
      <c r="A24" s="12"/>
      <c r="B24" s="87"/>
      <c r="C24" s="88"/>
      <c r="D24" s="87"/>
      <c r="E24" s="103"/>
      <c r="F24" s="103"/>
      <c r="G24" s="104"/>
    </row>
    <row r="25" spans="1:10" ht="12" customHeight="1" x14ac:dyDescent="0.2">
      <c r="A25" s="12"/>
      <c r="B25" s="87"/>
      <c r="C25" s="88"/>
      <c r="D25" s="87"/>
      <c r="E25" s="103"/>
      <c r="F25" s="103"/>
      <c r="G25" s="104"/>
    </row>
    <row r="26" spans="1:10" ht="12" customHeight="1" thickBot="1" x14ac:dyDescent="0.25">
      <c r="A26" s="13"/>
      <c r="B26" s="98"/>
      <c r="C26" s="99"/>
      <c r="D26" s="98"/>
      <c r="E26" s="100"/>
      <c r="F26" s="100"/>
      <c r="G26" s="101"/>
    </row>
    <row r="27" spans="1:10" ht="12" customHeight="1" x14ac:dyDescent="0.2">
      <c r="A27" s="9"/>
      <c r="B27" s="9"/>
      <c r="C27" s="9"/>
      <c r="D27" s="9"/>
      <c r="E27" s="9"/>
      <c r="F27" s="9"/>
      <c r="G27" s="9"/>
    </row>
    <row r="28" spans="1:10" ht="12" customHeight="1" x14ac:dyDescent="0.2">
      <c r="A28" s="102" t="s">
        <v>85</v>
      </c>
      <c r="B28" s="102"/>
      <c r="C28" s="102"/>
      <c r="D28" s="102"/>
      <c r="E28" s="102"/>
      <c r="F28" s="102"/>
      <c r="G28" s="102"/>
      <c r="H28" s="102"/>
      <c r="I28" s="102"/>
      <c r="J28" s="102"/>
    </row>
    <row r="29" spans="1:10" ht="13.5" thickBot="1" x14ac:dyDescent="0.25">
      <c r="A29" s="9"/>
      <c r="B29" s="9"/>
      <c r="C29" s="9"/>
      <c r="D29" s="9"/>
      <c r="E29" s="9"/>
      <c r="F29" s="9"/>
      <c r="G29" s="9"/>
    </row>
    <row r="30" spans="1:10" ht="25.5" customHeight="1" x14ac:dyDescent="0.2">
      <c r="A30" s="120" t="s">
        <v>13</v>
      </c>
      <c r="B30" s="121"/>
      <c r="C30" s="121"/>
      <c r="D30" s="122" t="s">
        <v>14</v>
      </c>
      <c r="E30" s="123"/>
      <c r="F30" s="121" t="s">
        <v>15</v>
      </c>
      <c r="G30" s="121"/>
      <c r="H30" s="122" t="s">
        <v>16</v>
      </c>
      <c r="I30" s="124"/>
    </row>
    <row r="31" spans="1:10" x14ac:dyDescent="0.2">
      <c r="A31" s="125" t="s">
        <v>17</v>
      </c>
      <c r="B31" s="92"/>
      <c r="C31" s="14" t="s">
        <v>18</v>
      </c>
      <c r="D31" s="14" t="s">
        <v>17</v>
      </c>
      <c r="E31" s="14" t="s">
        <v>18</v>
      </c>
      <c r="F31" s="14" t="s">
        <v>17</v>
      </c>
      <c r="G31" s="14" t="s">
        <v>18</v>
      </c>
      <c r="H31" s="14" t="s">
        <v>17</v>
      </c>
      <c r="I31" s="15" t="s">
        <v>18</v>
      </c>
    </row>
    <row r="32" spans="1:10" ht="13.5" thickBot="1" x14ac:dyDescent="0.25">
      <c r="A32" s="128">
        <v>41</v>
      </c>
      <c r="B32" s="129"/>
      <c r="C32" s="59">
        <v>0.78600000000000003</v>
      </c>
      <c r="D32" s="60">
        <v>36</v>
      </c>
      <c r="E32" s="59">
        <v>0.54500000000000004</v>
      </c>
      <c r="F32" s="60">
        <v>28</v>
      </c>
      <c r="G32" s="59">
        <v>0.39388000000000001</v>
      </c>
      <c r="H32" s="61">
        <v>3</v>
      </c>
      <c r="I32" s="62">
        <v>0.03</v>
      </c>
    </row>
    <row r="33" spans="1:10" x14ac:dyDescent="0.2">
      <c r="A33" s="9"/>
      <c r="B33" s="9"/>
      <c r="C33" s="9"/>
      <c r="D33" s="9"/>
      <c r="E33" s="9"/>
      <c r="F33" s="9"/>
      <c r="G33" s="9"/>
    </row>
    <row r="34" spans="1:10" x14ac:dyDescent="0.2">
      <c r="A34" s="116" t="s">
        <v>86</v>
      </c>
      <c r="B34" s="116"/>
      <c r="C34" s="116"/>
      <c r="D34" s="116"/>
      <c r="E34" s="116"/>
      <c r="F34" s="116"/>
      <c r="G34" s="116"/>
      <c r="H34" s="116"/>
      <c r="I34" s="116"/>
      <c r="J34" s="116"/>
    </row>
    <row r="35" spans="1:10" ht="13.5" thickBot="1" x14ac:dyDescent="0.25">
      <c r="A35" s="9"/>
      <c r="B35" s="9"/>
      <c r="C35" s="9"/>
      <c r="D35" s="9"/>
      <c r="E35" s="9"/>
      <c r="F35" s="9"/>
      <c r="G35" s="9"/>
    </row>
    <row r="36" spans="1:10" ht="69.75" customHeight="1" x14ac:dyDescent="0.2">
      <c r="A36" s="10" t="s">
        <v>10</v>
      </c>
      <c r="B36" s="130" t="s">
        <v>19</v>
      </c>
      <c r="C36" s="131"/>
      <c r="D36" s="16" t="s">
        <v>20</v>
      </c>
      <c r="E36" s="16" t="s">
        <v>21</v>
      </c>
      <c r="F36" s="16" t="s">
        <v>22</v>
      </c>
      <c r="G36" s="16" t="s">
        <v>23</v>
      </c>
      <c r="H36" s="16" t="s">
        <v>24</v>
      </c>
      <c r="I36" s="17" t="s">
        <v>25</v>
      </c>
    </row>
    <row r="37" spans="1:10" ht="15.75" x14ac:dyDescent="0.25">
      <c r="A37" s="132" t="s">
        <v>26</v>
      </c>
      <c r="B37" s="133"/>
      <c r="C37" s="133"/>
      <c r="D37" s="133"/>
      <c r="E37" s="133"/>
      <c r="F37" s="133"/>
      <c r="G37" s="133"/>
      <c r="H37" s="133"/>
      <c r="I37" s="134"/>
    </row>
    <row r="38" spans="1:10" x14ac:dyDescent="0.2">
      <c r="A38" s="111" t="s">
        <v>39</v>
      </c>
      <c r="B38" s="112"/>
      <c r="C38" s="112"/>
      <c r="D38" s="112"/>
      <c r="E38" s="112"/>
      <c r="F38" s="112"/>
      <c r="G38" s="112"/>
      <c r="H38" s="112"/>
      <c r="I38" s="113"/>
    </row>
    <row r="39" spans="1:10" x14ac:dyDescent="0.2">
      <c r="A39" s="18">
        <v>1</v>
      </c>
      <c r="B39" s="126" t="s">
        <v>64</v>
      </c>
      <c r="C39" s="127"/>
      <c r="D39" s="19">
        <v>19</v>
      </c>
      <c r="E39" s="42">
        <v>42754</v>
      </c>
      <c r="F39" s="23">
        <v>10</v>
      </c>
      <c r="G39" s="19">
        <v>6</v>
      </c>
      <c r="H39" s="67">
        <v>550</v>
      </c>
      <c r="I39" s="22"/>
    </row>
    <row r="40" spans="1:10" x14ac:dyDescent="0.2">
      <c r="A40" s="18"/>
      <c r="B40" s="114" t="s">
        <v>40</v>
      </c>
      <c r="C40" s="115"/>
      <c r="D40" s="19"/>
      <c r="E40" s="20"/>
      <c r="F40" s="45">
        <f>F39</f>
        <v>10</v>
      </c>
      <c r="G40" s="19"/>
      <c r="H40" s="66">
        <f>H39</f>
        <v>550</v>
      </c>
      <c r="I40" s="66"/>
    </row>
    <row r="41" spans="1:10" x14ac:dyDescent="0.2">
      <c r="A41" s="111" t="s">
        <v>41</v>
      </c>
      <c r="B41" s="112"/>
      <c r="C41" s="112"/>
      <c r="D41" s="112"/>
      <c r="E41" s="112"/>
      <c r="F41" s="112"/>
      <c r="G41" s="112"/>
      <c r="H41" s="112"/>
      <c r="I41" s="113"/>
    </row>
    <row r="42" spans="1:10" x14ac:dyDescent="0.2">
      <c r="A42" s="18">
        <v>2</v>
      </c>
      <c r="B42" s="43" t="s">
        <v>42</v>
      </c>
      <c r="C42" s="44"/>
      <c r="D42" s="19">
        <v>20</v>
      </c>
      <c r="E42" s="40">
        <v>42800</v>
      </c>
      <c r="F42" s="41">
        <v>14</v>
      </c>
      <c r="G42" s="19">
        <v>6</v>
      </c>
      <c r="H42" s="67">
        <v>550</v>
      </c>
      <c r="I42" s="55"/>
    </row>
    <row r="43" spans="1:10" x14ac:dyDescent="0.2">
      <c r="A43" s="18">
        <v>3</v>
      </c>
      <c r="B43" s="43" t="s">
        <v>43</v>
      </c>
      <c r="C43" s="44"/>
      <c r="D43" s="19">
        <v>22</v>
      </c>
      <c r="E43" s="40">
        <v>42817</v>
      </c>
      <c r="F43" s="41">
        <v>15</v>
      </c>
      <c r="G43" s="19">
        <v>6</v>
      </c>
      <c r="H43" s="67">
        <v>550</v>
      </c>
      <c r="I43" s="56">
        <v>56447.48</v>
      </c>
    </row>
    <row r="44" spans="1:10" x14ac:dyDescent="0.2">
      <c r="A44" s="18"/>
      <c r="B44" s="114" t="s">
        <v>65</v>
      </c>
      <c r="C44" s="115"/>
      <c r="D44" s="19"/>
      <c r="E44" s="20"/>
      <c r="F44" s="45">
        <f>SUM(F42:F43)</f>
        <v>29</v>
      </c>
      <c r="G44" s="19"/>
      <c r="H44" s="66">
        <f>SUM(H42:H43)</f>
        <v>1100</v>
      </c>
      <c r="I44" s="57"/>
    </row>
    <row r="45" spans="1:10" x14ac:dyDescent="0.2">
      <c r="A45" s="111" t="s">
        <v>44</v>
      </c>
      <c r="B45" s="112"/>
      <c r="C45" s="112"/>
      <c r="D45" s="112"/>
      <c r="E45" s="112"/>
      <c r="F45" s="112"/>
      <c r="G45" s="112"/>
      <c r="H45" s="112"/>
      <c r="I45" s="113"/>
    </row>
    <row r="46" spans="1:10" x14ac:dyDescent="0.2">
      <c r="A46" s="18">
        <v>4</v>
      </c>
      <c r="B46" s="43" t="s">
        <v>45</v>
      </c>
      <c r="C46" s="44"/>
      <c r="D46" s="19">
        <v>23</v>
      </c>
      <c r="E46" s="40">
        <v>42837</v>
      </c>
      <c r="F46" s="41">
        <v>4</v>
      </c>
      <c r="G46" s="19">
        <v>6</v>
      </c>
      <c r="H46" s="67">
        <v>550</v>
      </c>
      <c r="I46" s="58"/>
    </row>
    <row r="47" spans="1:10" x14ac:dyDescent="0.2">
      <c r="A47" s="18">
        <v>5</v>
      </c>
      <c r="B47" s="43" t="s">
        <v>46</v>
      </c>
      <c r="C47" s="44"/>
      <c r="D47" s="19">
        <v>24</v>
      </c>
      <c r="E47" s="40">
        <v>42838</v>
      </c>
      <c r="F47" s="41">
        <v>7</v>
      </c>
      <c r="G47" s="19">
        <v>6</v>
      </c>
      <c r="H47" s="67">
        <v>550</v>
      </c>
      <c r="I47" s="58"/>
    </row>
    <row r="48" spans="1:10" x14ac:dyDescent="0.2">
      <c r="A48" s="18">
        <v>6</v>
      </c>
      <c r="B48" s="43" t="s">
        <v>47</v>
      </c>
      <c r="C48" s="44"/>
      <c r="D48" s="19">
        <v>25</v>
      </c>
      <c r="E48" s="40">
        <v>42837</v>
      </c>
      <c r="F48" s="41">
        <v>15</v>
      </c>
      <c r="G48" s="19">
        <v>6</v>
      </c>
      <c r="H48" s="67">
        <v>550</v>
      </c>
      <c r="I48" s="58"/>
    </row>
    <row r="49" spans="1:9" x14ac:dyDescent="0.2">
      <c r="A49" s="18">
        <v>7</v>
      </c>
      <c r="B49" s="43" t="s">
        <v>48</v>
      </c>
      <c r="C49" s="44"/>
      <c r="D49" s="19">
        <v>26</v>
      </c>
      <c r="E49" s="40">
        <v>42853</v>
      </c>
      <c r="F49" s="41">
        <v>15</v>
      </c>
      <c r="G49" s="19">
        <v>6</v>
      </c>
      <c r="H49" s="67">
        <v>550</v>
      </c>
      <c r="I49" s="58">
        <v>50801.1</v>
      </c>
    </row>
    <row r="50" spans="1:9" x14ac:dyDescent="0.2">
      <c r="A50" s="18"/>
      <c r="B50" s="114" t="s">
        <v>49</v>
      </c>
      <c r="C50" s="115"/>
      <c r="D50" s="19"/>
      <c r="E50" s="20"/>
      <c r="F50" s="45">
        <f>SUM(F46:F49)</f>
        <v>41</v>
      </c>
      <c r="G50" s="19"/>
      <c r="H50" s="66">
        <f>SUM(H46:H49)</f>
        <v>2200</v>
      </c>
      <c r="I50" s="54"/>
    </row>
    <row r="51" spans="1:9" x14ac:dyDescent="0.2">
      <c r="A51" s="111" t="s">
        <v>50</v>
      </c>
      <c r="B51" s="112"/>
      <c r="C51" s="112"/>
      <c r="D51" s="112"/>
      <c r="E51" s="112"/>
      <c r="F51" s="112"/>
      <c r="G51" s="112"/>
      <c r="H51" s="112"/>
      <c r="I51" s="113"/>
    </row>
    <row r="52" spans="1:9" x14ac:dyDescent="0.2">
      <c r="A52" s="18">
        <v>8</v>
      </c>
      <c r="B52" s="43" t="s">
        <v>51</v>
      </c>
      <c r="C52" s="44"/>
      <c r="D52" s="19">
        <v>27</v>
      </c>
      <c r="E52" s="40">
        <v>42866</v>
      </c>
      <c r="F52" s="41">
        <v>10</v>
      </c>
      <c r="G52" s="19">
        <v>6</v>
      </c>
      <c r="H52" s="67">
        <v>550</v>
      </c>
      <c r="I52" s="55"/>
    </row>
    <row r="53" spans="1:9" x14ac:dyDescent="0.2">
      <c r="A53" s="18">
        <v>9</v>
      </c>
      <c r="B53" s="43" t="s">
        <v>52</v>
      </c>
      <c r="C53" s="44"/>
      <c r="D53" s="19">
        <v>29</v>
      </c>
      <c r="E53" s="40">
        <v>42877</v>
      </c>
      <c r="F53" s="41">
        <v>10</v>
      </c>
      <c r="G53" s="19">
        <v>6</v>
      </c>
      <c r="H53" s="67">
        <v>550</v>
      </c>
      <c r="I53" s="117">
        <v>80333.87</v>
      </c>
    </row>
    <row r="54" spans="1:9" x14ac:dyDescent="0.2">
      <c r="A54" s="18">
        <v>10</v>
      </c>
      <c r="B54" s="43" t="s">
        <v>53</v>
      </c>
      <c r="C54" s="44"/>
      <c r="D54" s="19">
        <v>28</v>
      </c>
      <c r="E54" s="40">
        <v>42877</v>
      </c>
      <c r="F54" s="41">
        <v>10</v>
      </c>
      <c r="G54" s="19">
        <v>6</v>
      </c>
      <c r="H54" s="67">
        <v>550</v>
      </c>
      <c r="I54" s="118"/>
    </row>
    <row r="55" spans="1:9" x14ac:dyDescent="0.2">
      <c r="A55" s="18">
        <v>11</v>
      </c>
      <c r="B55" s="43" t="s">
        <v>54</v>
      </c>
      <c r="C55" s="44"/>
      <c r="D55" s="19">
        <v>30</v>
      </c>
      <c r="E55" s="40">
        <v>42877</v>
      </c>
      <c r="F55" s="41">
        <v>10</v>
      </c>
      <c r="G55" s="19">
        <v>6</v>
      </c>
      <c r="H55" s="67">
        <v>550</v>
      </c>
      <c r="I55" s="119"/>
    </row>
    <row r="56" spans="1:9" x14ac:dyDescent="0.2">
      <c r="A56" s="18">
        <v>12</v>
      </c>
      <c r="B56" s="43" t="s">
        <v>55</v>
      </c>
      <c r="C56" s="44"/>
      <c r="D56" s="19">
        <v>32</v>
      </c>
      <c r="E56" s="40">
        <v>42881</v>
      </c>
      <c r="F56" s="41">
        <v>15</v>
      </c>
      <c r="G56" s="19">
        <v>6</v>
      </c>
      <c r="H56" s="67">
        <v>550</v>
      </c>
      <c r="I56" s="55"/>
    </row>
    <row r="57" spans="1:9" x14ac:dyDescent="0.2">
      <c r="A57" s="18">
        <v>13</v>
      </c>
      <c r="B57" s="43" t="s">
        <v>56</v>
      </c>
      <c r="C57" s="44"/>
      <c r="D57" s="19">
        <v>33</v>
      </c>
      <c r="E57" s="40">
        <v>42881</v>
      </c>
      <c r="F57" s="41">
        <v>10</v>
      </c>
      <c r="G57" s="19">
        <v>6</v>
      </c>
      <c r="H57" s="67">
        <v>550</v>
      </c>
      <c r="I57" s="55"/>
    </row>
    <row r="58" spans="1:9" x14ac:dyDescent="0.2">
      <c r="A58" s="18"/>
      <c r="B58" s="114" t="s">
        <v>57</v>
      </c>
      <c r="C58" s="115"/>
      <c r="D58" s="19"/>
      <c r="E58" s="20"/>
      <c r="F58" s="45">
        <f>SUM(F52:F57)</f>
        <v>65</v>
      </c>
      <c r="G58" s="19"/>
      <c r="H58" s="66">
        <f>SUM(H52:H57)</f>
        <v>3300</v>
      </c>
      <c r="I58" s="57"/>
    </row>
    <row r="59" spans="1:9" x14ac:dyDescent="0.2">
      <c r="A59" s="111" t="s">
        <v>58</v>
      </c>
      <c r="B59" s="112"/>
      <c r="C59" s="112"/>
      <c r="D59" s="112"/>
      <c r="E59" s="112"/>
      <c r="F59" s="112"/>
      <c r="G59" s="112"/>
      <c r="H59" s="112"/>
      <c r="I59" s="113"/>
    </row>
    <row r="60" spans="1:9" x14ac:dyDescent="0.2">
      <c r="A60" s="18">
        <v>14</v>
      </c>
      <c r="B60" s="43" t="s">
        <v>59</v>
      </c>
      <c r="C60" s="44"/>
      <c r="D60" s="19">
        <v>34</v>
      </c>
      <c r="E60" s="40">
        <v>42892</v>
      </c>
      <c r="F60" s="41">
        <v>15</v>
      </c>
      <c r="G60" s="19">
        <v>6</v>
      </c>
      <c r="H60" s="67">
        <v>550</v>
      </c>
      <c r="I60" s="58"/>
    </row>
    <row r="61" spans="1:9" x14ac:dyDescent="0.2">
      <c r="A61" s="18">
        <v>15</v>
      </c>
      <c r="B61" s="43" t="s">
        <v>60</v>
      </c>
      <c r="C61" s="44"/>
      <c r="D61" s="19">
        <v>36</v>
      </c>
      <c r="E61" s="40">
        <v>42914</v>
      </c>
      <c r="F61" s="41">
        <v>15</v>
      </c>
      <c r="G61" s="19">
        <v>6</v>
      </c>
      <c r="H61" s="67">
        <v>550</v>
      </c>
      <c r="I61" s="58"/>
    </row>
    <row r="62" spans="1:9" x14ac:dyDescent="0.2">
      <c r="A62" s="18">
        <v>16</v>
      </c>
      <c r="B62" s="43" t="s">
        <v>61</v>
      </c>
      <c r="C62" s="44"/>
      <c r="D62" s="19">
        <v>35</v>
      </c>
      <c r="E62" s="40">
        <v>42914</v>
      </c>
      <c r="F62" s="41">
        <v>15</v>
      </c>
      <c r="G62" s="19">
        <v>6</v>
      </c>
      <c r="H62" s="67">
        <v>550</v>
      </c>
      <c r="I62" s="58"/>
    </row>
    <row r="63" spans="1:9" x14ac:dyDescent="0.2">
      <c r="A63" s="18">
        <v>17</v>
      </c>
      <c r="B63" s="43" t="s">
        <v>62</v>
      </c>
      <c r="C63" s="44"/>
      <c r="D63" s="19">
        <v>37</v>
      </c>
      <c r="E63" s="40">
        <v>42915</v>
      </c>
      <c r="F63" s="41">
        <v>10</v>
      </c>
      <c r="G63" s="19">
        <v>6</v>
      </c>
      <c r="H63" s="67">
        <v>550</v>
      </c>
      <c r="I63" s="51">
        <v>62771.45</v>
      </c>
    </row>
    <row r="64" spans="1:9" x14ac:dyDescent="0.2">
      <c r="A64" s="18"/>
      <c r="B64" s="114" t="s">
        <v>63</v>
      </c>
      <c r="C64" s="115"/>
      <c r="D64" s="19"/>
      <c r="E64" s="20"/>
      <c r="F64" s="45">
        <f>SUM(F60:F63)</f>
        <v>55</v>
      </c>
      <c r="G64" s="19"/>
      <c r="H64" s="66">
        <f>SUM(H60:H63)</f>
        <v>2200</v>
      </c>
      <c r="I64" s="53"/>
    </row>
    <row r="65" spans="1:9" x14ac:dyDescent="0.2">
      <c r="A65" s="111" t="s">
        <v>68</v>
      </c>
      <c r="B65" s="112"/>
      <c r="C65" s="112"/>
      <c r="D65" s="112"/>
      <c r="E65" s="112"/>
      <c r="F65" s="112"/>
      <c r="G65" s="112"/>
      <c r="H65" s="112"/>
      <c r="I65" s="113"/>
    </row>
    <row r="66" spans="1:9" ht="25.5" x14ac:dyDescent="0.2">
      <c r="A66" s="18">
        <v>18</v>
      </c>
      <c r="B66" s="126" t="s">
        <v>69</v>
      </c>
      <c r="C66" s="127"/>
      <c r="D66" s="19">
        <v>38</v>
      </c>
      <c r="E66" s="42">
        <v>42922</v>
      </c>
      <c r="F66" s="23">
        <v>5</v>
      </c>
      <c r="G66" s="19">
        <v>6</v>
      </c>
      <c r="H66" s="67">
        <v>550</v>
      </c>
      <c r="I66" s="50" t="s">
        <v>80</v>
      </c>
    </row>
    <row r="67" spans="1:9" x14ac:dyDescent="0.2">
      <c r="A67" s="18"/>
      <c r="B67" s="114" t="s">
        <v>70</v>
      </c>
      <c r="C67" s="115"/>
      <c r="D67" s="19"/>
      <c r="E67" s="20"/>
      <c r="F67" s="45">
        <f>F66</f>
        <v>5</v>
      </c>
      <c r="G67" s="19"/>
      <c r="H67" s="66">
        <f>H66</f>
        <v>550</v>
      </c>
      <c r="I67" s="72"/>
    </row>
    <row r="68" spans="1:9" x14ac:dyDescent="0.2">
      <c r="A68" s="111" t="s">
        <v>71</v>
      </c>
      <c r="B68" s="112"/>
      <c r="C68" s="112"/>
      <c r="D68" s="112"/>
      <c r="E68" s="112"/>
      <c r="F68" s="112"/>
      <c r="G68" s="112"/>
      <c r="H68" s="112"/>
      <c r="I68" s="113"/>
    </row>
    <row r="69" spans="1:9" x14ac:dyDescent="0.2">
      <c r="A69" s="18">
        <v>19</v>
      </c>
      <c r="B69" s="126" t="s">
        <v>72</v>
      </c>
      <c r="C69" s="127"/>
      <c r="D69" s="19">
        <v>39</v>
      </c>
      <c r="E69" s="42">
        <v>42950</v>
      </c>
      <c r="F69" s="23">
        <v>15</v>
      </c>
      <c r="G69" s="19">
        <v>6</v>
      </c>
      <c r="H69" s="67">
        <v>550</v>
      </c>
      <c r="I69" s="22"/>
    </row>
    <row r="70" spans="1:9" x14ac:dyDescent="0.2">
      <c r="A70" s="18">
        <v>20</v>
      </c>
      <c r="B70" s="126" t="s">
        <v>73</v>
      </c>
      <c r="C70" s="127"/>
      <c r="D70" s="19">
        <v>41</v>
      </c>
      <c r="E70" s="42">
        <v>42961</v>
      </c>
      <c r="F70" s="23">
        <v>10</v>
      </c>
      <c r="G70" s="19">
        <v>6</v>
      </c>
      <c r="H70" s="67">
        <v>550</v>
      </c>
      <c r="I70" s="22"/>
    </row>
    <row r="71" spans="1:9" x14ac:dyDescent="0.2">
      <c r="A71" s="18">
        <v>21</v>
      </c>
      <c r="B71" s="126" t="s">
        <v>74</v>
      </c>
      <c r="C71" s="127"/>
      <c r="D71" s="19">
        <v>40</v>
      </c>
      <c r="E71" s="42">
        <v>42961</v>
      </c>
      <c r="F71" s="23">
        <v>15</v>
      </c>
      <c r="G71" s="19">
        <v>6</v>
      </c>
      <c r="H71" s="67">
        <v>550</v>
      </c>
      <c r="I71" s="22"/>
    </row>
    <row r="72" spans="1:9" x14ac:dyDescent="0.2">
      <c r="A72" s="18">
        <v>22</v>
      </c>
      <c r="B72" s="126" t="s">
        <v>75</v>
      </c>
      <c r="C72" s="127"/>
      <c r="D72" s="19">
        <v>41</v>
      </c>
      <c r="E72" s="42">
        <v>42976</v>
      </c>
      <c r="F72" s="23">
        <v>15</v>
      </c>
      <c r="G72" s="19">
        <v>6</v>
      </c>
      <c r="H72" s="67">
        <v>550</v>
      </c>
      <c r="I72" s="22"/>
    </row>
    <row r="73" spans="1:9" x14ac:dyDescent="0.2">
      <c r="A73" s="18"/>
      <c r="B73" s="114" t="s">
        <v>76</v>
      </c>
      <c r="C73" s="115"/>
      <c r="D73" s="19"/>
      <c r="E73" s="20"/>
      <c r="F73" s="45">
        <f>SUM(F69:F72)</f>
        <v>55</v>
      </c>
      <c r="G73" s="19"/>
      <c r="H73" s="66">
        <f>SUM(H69:H72)</f>
        <v>2200</v>
      </c>
      <c r="I73" s="66"/>
    </row>
    <row r="74" spans="1:9" x14ac:dyDescent="0.2">
      <c r="A74" s="111" t="s">
        <v>77</v>
      </c>
      <c r="B74" s="112"/>
      <c r="C74" s="112"/>
      <c r="D74" s="112"/>
      <c r="E74" s="112"/>
      <c r="F74" s="112"/>
      <c r="G74" s="112"/>
      <c r="H74" s="112"/>
      <c r="I74" s="113"/>
    </row>
    <row r="75" spans="1:9" x14ac:dyDescent="0.2">
      <c r="A75" s="18">
        <v>23</v>
      </c>
      <c r="B75" s="126" t="s">
        <v>78</v>
      </c>
      <c r="C75" s="127"/>
      <c r="D75" s="19">
        <v>43</v>
      </c>
      <c r="E75" s="42">
        <v>42992</v>
      </c>
      <c r="F75" s="23">
        <v>15</v>
      </c>
      <c r="G75" s="19">
        <v>6</v>
      </c>
      <c r="H75" s="67">
        <v>550</v>
      </c>
      <c r="I75" s="22"/>
    </row>
    <row r="76" spans="1:9" x14ac:dyDescent="0.2">
      <c r="A76" s="18">
        <v>24</v>
      </c>
      <c r="B76" s="126" t="s">
        <v>87</v>
      </c>
      <c r="C76" s="127"/>
      <c r="D76" s="19">
        <v>44</v>
      </c>
      <c r="E76" s="42">
        <v>42998</v>
      </c>
      <c r="F76" s="23">
        <v>10</v>
      </c>
      <c r="G76" s="19">
        <v>6</v>
      </c>
      <c r="H76" s="67">
        <v>550</v>
      </c>
      <c r="I76" s="22"/>
    </row>
    <row r="77" spans="1:9" x14ac:dyDescent="0.2">
      <c r="A77" s="18"/>
      <c r="B77" s="114" t="s">
        <v>79</v>
      </c>
      <c r="C77" s="115"/>
      <c r="D77" s="19"/>
      <c r="E77" s="20"/>
      <c r="F77" s="45">
        <f>SUM(F75:F76)</f>
        <v>25</v>
      </c>
      <c r="G77" s="19"/>
      <c r="H77" s="66">
        <f>SUM(H75:H76)</f>
        <v>1100</v>
      </c>
      <c r="I77" s="66"/>
    </row>
    <row r="78" spans="1:9" x14ac:dyDescent="0.2">
      <c r="A78" s="111" t="s">
        <v>84</v>
      </c>
      <c r="B78" s="112"/>
      <c r="C78" s="112"/>
      <c r="D78" s="112"/>
      <c r="E78" s="112"/>
      <c r="F78" s="112"/>
      <c r="G78" s="112"/>
      <c r="H78" s="112"/>
      <c r="I78" s="113"/>
    </row>
    <row r="79" spans="1:9" x14ac:dyDescent="0.2">
      <c r="A79" s="18">
        <v>25</v>
      </c>
      <c r="B79" s="126" t="s">
        <v>88</v>
      </c>
      <c r="C79" s="127"/>
      <c r="D79" s="19">
        <v>45</v>
      </c>
      <c r="E79" s="42">
        <v>43026</v>
      </c>
      <c r="F79" s="70">
        <v>15</v>
      </c>
      <c r="G79" s="19"/>
      <c r="H79" s="69">
        <v>550</v>
      </c>
      <c r="I79" s="81"/>
    </row>
    <row r="80" spans="1:9" x14ac:dyDescent="0.2">
      <c r="A80" s="18">
        <v>26</v>
      </c>
      <c r="B80" s="126" t="s">
        <v>89</v>
      </c>
      <c r="C80" s="127"/>
      <c r="D80" s="19">
        <v>47</v>
      </c>
      <c r="E80" s="42">
        <v>43019</v>
      </c>
      <c r="F80" s="70">
        <v>15</v>
      </c>
      <c r="G80" s="19"/>
      <c r="H80" s="69">
        <v>550</v>
      </c>
      <c r="I80" s="52"/>
    </row>
    <row r="81" spans="1:9" x14ac:dyDescent="0.2">
      <c r="A81" s="18">
        <v>27</v>
      </c>
      <c r="B81" s="126" t="s">
        <v>90</v>
      </c>
      <c r="C81" s="127"/>
      <c r="D81" s="19">
        <v>46</v>
      </c>
      <c r="E81" s="42">
        <v>43019</v>
      </c>
      <c r="F81" s="70">
        <v>15</v>
      </c>
      <c r="G81" s="19"/>
      <c r="H81" s="69">
        <v>550</v>
      </c>
      <c r="I81" s="22"/>
    </row>
    <row r="82" spans="1:9" x14ac:dyDescent="0.2">
      <c r="A82" s="18">
        <v>28</v>
      </c>
      <c r="B82" s="126" t="s">
        <v>91</v>
      </c>
      <c r="C82" s="127"/>
      <c r="D82" s="19">
        <v>48</v>
      </c>
      <c r="E82" s="42">
        <v>43028</v>
      </c>
      <c r="F82" s="70">
        <v>5</v>
      </c>
      <c r="G82" s="19"/>
      <c r="H82" s="69">
        <v>550</v>
      </c>
      <c r="I82" s="22"/>
    </row>
    <row r="83" spans="1:9" x14ac:dyDescent="0.2">
      <c r="A83" s="18">
        <v>29</v>
      </c>
      <c r="B83" s="126" t="s">
        <v>92</v>
      </c>
      <c r="C83" s="127"/>
      <c r="D83" s="19">
        <v>49</v>
      </c>
      <c r="E83" s="42">
        <v>43032</v>
      </c>
      <c r="F83" s="70">
        <v>15</v>
      </c>
      <c r="G83" s="19"/>
      <c r="H83" s="69">
        <v>550</v>
      </c>
      <c r="I83" s="22"/>
    </row>
    <row r="84" spans="1:9" x14ac:dyDescent="0.2">
      <c r="A84" s="18"/>
      <c r="B84" s="114" t="s">
        <v>93</v>
      </c>
      <c r="C84" s="115"/>
      <c r="D84" s="19"/>
      <c r="E84" s="20"/>
      <c r="F84" s="45">
        <f>SUM(F79:F83)</f>
        <v>65</v>
      </c>
      <c r="G84" s="19"/>
      <c r="H84" s="66">
        <f>SUM(H79:H83)</f>
        <v>2750</v>
      </c>
      <c r="I84" s="66"/>
    </row>
    <row r="85" spans="1:9" x14ac:dyDescent="0.2">
      <c r="A85" s="111" t="s">
        <v>94</v>
      </c>
      <c r="B85" s="112"/>
      <c r="C85" s="112"/>
      <c r="D85" s="112"/>
      <c r="E85" s="112"/>
      <c r="F85" s="112"/>
      <c r="G85" s="112"/>
      <c r="H85" s="112"/>
      <c r="I85" s="113"/>
    </row>
    <row r="86" spans="1:9" x14ac:dyDescent="0.2">
      <c r="A86" s="18">
        <v>30</v>
      </c>
      <c r="B86" s="126" t="s">
        <v>97</v>
      </c>
      <c r="C86" s="127"/>
      <c r="D86" s="19">
        <v>52</v>
      </c>
      <c r="E86" s="42">
        <v>43056</v>
      </c>
      <c r="F86" s="70">
        <v>15</v>
      </c>
      <c r="G86" s="19"/>
      <c r="H86" s="69">
        <v>550</v>
      </c>
      <c r="I86" s="52"/>
    </row>
    <row r="87" spans="1:9" x14ac:dyDescent="0.2">
      <c r="A87" s="18">
        <v>31</v>
      </c>
      <c r="B87" s="126" t="s">
        <v>98</v>
      </c>
      <c r="C87" s="127"/>
      <c r="D87" s="19">
        <v>53</v>
      </c>
      <c r="E87" s="42">
        <v>43067</v>
      </c>
      <c r="F87" s="70">
        <v>15</v>
      </c>
      <c r="G87" s="19"/>
      <c r="H87" s="69">
        <v>550</v>
      </c>
      <c r="I87" s="52"/>
    </row>
    <row r="88" spans="1:9" x14ac:dyDescent="0.2">
      <c r="A88" s="18"/>
      <c r="B88" s="114" t="s">
        <v>100</v>
      </c>
      <c r="C88" s="115"/>
      <c r="D88" s="19"/>
      <c r="E88" s="42"/>
      <c r="F88" s="45">
        <f>SUM(F86:F87)</f>
        <v>30</v>
      </c>
      <c r="G88" s="71"/>
      <c r="H88" s="66">
        <f>SUM(H86:H87)</f>
        <v>1100</v>
      </c>
      <c r="I88" s="66"/>
    </row>
    <row r="89" spans="1:9" x14ac:dyDescent="0.2">
      <c r="A89" s="18"/>
      <c r="B89" s="63"/>
      <c r="C89" s="64"/>
      <c r="D89" s="19"/>
      <c r="E89" s="42"/>
      <c r="F89" s="70"/>
      <c r="G89" s="19"/>
      <c r="H89" s="69"/>
      <c r="I89" s="52"/>
    </row>
    <row r="90" spans="1:9" x14ac:dyDescent="0.2">
      <c r="A90" s="111" t="s">
        <v>104</v>
      </c>
      <c r="B90" s="112"/>
      <c r="C90" s="112"/>
      <c r="D90" s="112"/>
      <c r="E90" s="112"/>
      <c r="F90" s="112"/>
      <c r="G90" s="112"/>
      <c r="H90" s="112"/>
      <c r="I90" s="113"/>
    </row>
    <row r="91" spans="1:9" x14ac:dyDescent="0.2">
      <c r="A91" s="18">
        <v>32</v>
      </c>
      <c r="B91" s="126" t="s">
        <v>99</v>
      </c>
      <c r="C91" s="127"/>
      <c r="D91" s="19">
        <v>54</v>
      </c>
      <c r="E91" s="42">
        <v>43074</v>
      </c>
      <c r="F91" s="70">
        <v>15</v>
      </c>
      <c r="G91" s="19"/>
      <c r="H91" s="69">
        <v>550</v>
      </c>
      <c r="I91" s="52"/>
    </row>
    <row r="92" spans="1:9" x14ac:dyDescent="0.2">
      <c r="A92" s="18">
        <v>33</v>
      </c>
      <c r="B92" s="126" t="s">
        <v>101</v>
      </c>
      <c r="C92" s="127"/>
      <c r="D92" s="19">
        <v>122</v>
      </c>
      <c r="E92" s="42">
        <v>43075</v>
      </c>
      <c r="F92" s="70">
        <v>15</v>
      </c>
      <c r="G92" s="19"/>
      <c r="H92" s="69">
        <v>550</v>
      </c>
      <c r="I92" s="52"/>
    </row>
    <row r="93" spans="1:9" x14ac:dyDescent="0.2">
      <c r="A93" s="18">
        <v>34</v>
      </c>
      <c r="B93" s="126" t="s">
        <v>102</v>
      </c>
      <c r="C93" s="127"/>
      <c r="D93" s="19">
        <v>55</v>
      </c>
      <c r="E93" s="42">
        <v>43076</v>
      </c>
      <c r="F93" s="70">
        <v>15</v>
      </c>
      <c r="G93" s="19"/>
      <c r="H93" s="69">
        <v>550</v>
      </c>
      <c r="I93" s="52"/>
    </row>
    <row r="94" spans="1:9" x14ac:dyDescent="0.2">
      <c r="A94" s="18"/>
      <c r="B94" s="114" t="s">
        <v>103</v>
      </c>
      <c r="C94" s="115"/>
      <c r="D94" s="19"/>
      <c r="E94" s="20"/>
      <c r="F94" s="45">
        <f>SUM(F91:F93)</f>
        <v>45</v>
      </c>
      <c r="G94" s="19"/>
      <c r="H94" s="66">
        <f>SUM(H91:H93)</f>
        <v>1650</v>
      </c>
      <c r="I94" s="45"/>
    </row>
    <row r="95" spans="1:9" x14ac:dyDescent="0.2">
      <c r="A95" s="18"/>
      <c r="B95" s="126"/>
      <c r="C95" s="127"/>
      <c r="D95" s="19"/>
      <c r="E95" s="20"/>
      <c r="F95" s="23"/>
      <c r="G95" s="19"/>
      <c r="H95" s="39"/>
      <c r="I95" s="22"/>
    </row>
    <row r="96" spans="1:9" x14ac:dyDescent="0.2">
      <c r="A96" s="18"/>
      <c r="B96" s="143" t="s">
        <v>66</v>
      </c>
      <c r="C96" s="144"/>
      <c r="D96" s="19"/>
      <c r="E96" s="20"/>
      <c r="F96" s="46">
        <f>F40+F44+F50+F58+F64+F67+F73+F77+F84+F88+F94</f>
        <v>425</v>
      </c>
      <c r="G96" s="19"/>
      <c r="H96" s="49">
        <f>H40+H44+H50+H58+H64+H67+H73+H77+H84+H88+H94</f>
        <v>18700</v>
      </c>
      <c r="I96" s="49"/>
    </row>
    <row r="97" spans="1:9" x14ac:dyDescent="0.2">
      <c r="A97" s="74"/>
      <c r="B97" s="75"/>
      <c r="C97" s="75"/>
      <c r="D97" s="76"/>
      <c r="E97" s="65"/>
      <c r="F97" s="77"/>
      <c r="G97" s="76"/>
      <c r="H97" s="78"/>
      <c r="I97" s="78"/>
    </row>
    <row r="98" spans="1:9" ht="15.75" x14ac:dyDescent="0.25">
      <c r="A98" s="138" t="s">
        <v>27</v>
      </c>
      <c r="B98" s="139"/>
      <c r="C98" s="139"/>
      <c r="D98" s="139"/>
      <c r="E98" s="139"/>
      <c r="F98" s="139"/>
      <c r="G98" s="139"/>
      <c r="H98" s="139"/>
      <c r="I98" s="140"/>
    </row>
    <row r="99" spans="1:9" x14ac:dyDescent="0.2">
      <c r="A99" s="111" t="s">
        <v>94</v>
      </c>
      <c r="B99" s="112"/>
      <c r="C99" s="112"/>
      <c r="D99" s="112"/>
      <c r="E99" s="112"/>
      <c r="F99" s="112"/>
      <c r="G99" s="112"/>
      <c r="H99" s="112"/>
      <c r="I99" s="113"/>
    </row>
    <row r="100" spans="1:9" x14ac:dyDescent="0.2">
      <c r="A100" s="18">
        <v>1</v>
      </c>
      <c r="B100" s="126" t="s">
        <v>95</v>
      </c>
      <c r="C100" s="127"/>
      <c r="D100" s="19">
        <v>50</v>
      </c>
      <c r="E100" s="42">
        <v>43040</v>
      </c>
      <c r="F100" s="70">
        <v>60</v>
      </c>
      <c r="G100" s="19"/>
      <c r="H100" s="68">
        <v>48603.49</v>
      </c>
      <c r="I100" s="22"/>
    </row>
    <row r="101" spans="1:9" x14ac:dyDescent="0.2">
      <c r="A101" s="18">
        <v>2</v>
      </c>
      <c r="B101" s="126" t="s">
        <v>96</v>
      </c>
      <c r="C101" s="127"/>
      <c r="D101" s="19">
        <v>51</v>
      </c>
      <c r="E101" s="42">
        <v>43054</v>
      </c>
      <c r="F101" s="23">
        <v>60</v>
      </c>
      <c r="G101" s="19"/>
      <c r="H101" s="39">
        <v>0</v>
      </c>
      <c r="I101" s="22"/>
    </row>
    <row r="102" spans="1:9" x14ac:dyDescent="0.2">
      <c r="A102" s="18"/>
      <c r="B102" s="114" t="s">
        <v>100</v>
      </c>
      <c r="C102" s="115"/>
      <c r="D102" s="19"/>
      <c r="E102" s="20"/>
      <c r="F102" s="45">
        <f>SUM(F100:F101)</f>
        <v>120</v>
      </c>
      <c r="G102" s="19"/>
      <c r="H102" s="73">
        <f>SUM(H100:H101)</f>
        <v>48603.49</v>
      </c>
      <c r="I102" s="73"/>
    </row>
    <row r="103" spans="1:9" x14ac:dyDescent="0.2">
      <c r="A103" s="18"/>
      <c r="B103" s="141"/>
      <c r="C103" s="142"/>
      <c r="D103" s="19"/>
      <c r="E103" s="20"/>
      <c r="F103" s="19"/>
      <c r="G103" s="19"/>
      <c r="H103" s="21"/>
      <c r="I103" s="22"/>
    </row>
    <row r="104" spans="1:9" x14ac:dyDescent="0.2">
      <c r="A104" s="18"/>
      <c r="B104" s="143" t="s">
        <v>66</v>
      </c>
      <c r="C104" s="144"/>
      <c r="D104" s="19"/>
      <c r="E104" s="20"/>
      <c r="F104" s="79">
        <f>F102</f>
        <v>120</v>
      </c>
      <c r="G104" s="20"/>
      <c r="H104" s="80">
        <f>H102</f>
        <v>48603.49</v>
      </c>
      <c r="I104" s="49"/>
    </row>
    <row r="105" spans="1:9" x14ac:dyDescent="0.2">
      <c r="A105" s="74"/>
      <c r="B105" s="75"/>
      <c r="C105" s="75"/>
      <c r="D105" s="76"/>
      <c r="E105" s="65"/>
      <c r="F105" s="77"/>
      <c r="G105" s="65"/>
      <c r="H105" s="65"/>
      <c r="I105" s="24"/>
    </row>
    <row r="106" spans="1:9" x14ac:dyDescent="0.2">
      <c r="A106" s="145" t="s">
        <v>38</v>
      </c>
      <c r="B106" s="146"/>
      <c r="C106" s="146"/>
      <c r="D106" s="146"/>
      <c r="E106" s="146"/>
      <c r="F106" s="146"/>
      <c r="G106" s="146"/>
      <c r="H106" s="146"/>
      <c r="I106" s="147"/>
    </row>
    <row r="107" spans="1:9" x14ac:dyDescent="0.2">
      <c r="A107" s="18"/>
      <c r="B107" s="141"/>
      <c r="C107" s="142"/>
      <c r="D107" s="19"/>
      <c r="E107" s="20"/>
      <c r="F107" s="19"/>
      <c r="G107" s="19"/>
      <c r="H107" s="21"/>
      <c r="I107" s="22"/>
    </row>
    <row r="108" spans="1:9" x14ac:dyDescent="0.2">
      <c r="A108" s="18"/>
      <c r="B108" s="141"/>
      <c r="C108" s="142"/>
      <c r="D108" s="19"/>
      <c r="E108" s="20"/>
      <c r="F108" s="19"/>
      <c r="G108" s="19"/>
      <c r="H108" s="21"/>
      <c r="I108" s="22"/>
    </row>
    <row r="109" spans="1:9" x14ac:dyDescent="0.2">
      <c r="A109" s="18"/>
      <c r="B109" s="141"/>
      <c r="C109" s="142"/>
      <c r="D109" s="19"/>
      <c r="E109" s="20"/>
      <c r="F109" s="19"/>
      <c r="G109" s="19"/>
      <c r="H109" s="21"/>
      <c r="I109" s="22"/>
    </row>
    <row r="110" spans="1:9" x14ac:dyDescent="0.2">
      <c r="A110" s="18"/>
      <c r="B110" s="143" t="s">
        <v>66</v>
      </c>
      <c r="C110" s="144"/>
      <c r="D110" s="19"/>
      <c r="E110" s="20"/>
      <c r="F110" s="20">
        <f>SUM(F107:F109)</f>
        <v>0</v>
      </c>
      <c r="G110" s="20"/>
      <c r="H110" s="23">
        <f>SUM(H107:H109)</f>
        <v>0</v>
      </c>
      <c r="I110" s="24">
        <f>SUM(I107:I109)</f>
        <v>0</v>
      </c>
    </row>
    <row r="111" spans="1:9" x14ac:dyDescent="0.2">
      <c r="A111" s="145" t="s">
        <v>28</v>
      </c>
      <c r="B111" s="146"/>
      <c r="C111" s="146"/>
      <c r="D111" s="146"/>
      <c r="E111" s="146"/>
      <c r="F111" s="146"/>
      <c r="G111" s="146"/>
      <c r="H111" s="146"/>
      <c r="I111" s="147"/>
    </row>
    <row r="112" spans="1:9" x14ac:dyDescent="0.2">
      <c r="A112" s="18"/>
      <c r="B112" s="126"/>
      <c r="C112" s="127"/>
      <c r="D112" s="19"/>
      <c r="E112" s="20"/>
      <c r="F112" s="19"/>
      <c r="G112" s="19"/>
      <c r="H112" s="21"/>
      <c r="I112" s="22"/>
    </row>
    <row r="113" spans="1:10" x14ac:dyDescent="0.2">
      <c r="A113" s="18"/>
      <c r="B113" s="126"/>
      <c r="C113" s="127"/>
      <c r="D113" s="19"/>
      <c r="E113" s="20"/>
      <c r="F113" s="19"/>
      <c r="G113" s="19"/>
      <c r="H113" s="21"/>
      <c r="I113" s="22"/>
    </row>
    <row r="114" spans="1:10" x14ac:dyDescent="0.2">
      <c r="A114" s="18"/>
      <c r="B114" s="126"/>
      <c r="C114" s="127"/>
      <c r="D114" s="19"/>
      <c r="E114" s="20"/>
      <c r="F114" s="19"/>
      <c r="G114" s="19"/>
      <c r="H114" s="21"/>
      <c r="I114" s="22"/>
    </row>
    <row r="115" spans="1:10" ht="13.5" thickBot="1" x14ac:dyDescent="0.25">
      <c r="A115" s="25"/>
      <c r="B115" s="143" t="s">
        <v>66</v>
      </c>
      <c r="C115" s="144"/>
      <c r="D115" s="26"/>
      <c r="E115" s="27"/>
      <c r="F115" s="27">
        <f>SUM(F112:F114)</f>
        <v>0</v>
      </c>
      <c r="G115" s="27"/>
      <c r="H115" s="28">
        <f>SUM(H112:H114)</f>
        <v>0</v>
      </c>
      <c r="I115" s="29">
        <f>SUM(I112:I114)</f>
        <v>0</v>
      </c>
    </row>
    <row r="116" spans="1:10" ht="13.5" thickBot="1" x14ac:dyDescent="0.25">
      <c r="A116" s="30"/>
      <c r="B116" s="136" t="s">
        <v>67</v>
      </c>
      <c r="C116" s="137"/>
      <c r="D116" s="31"/>
      <c r="E116" s="32"/>
      <c r="F116" s="48">
        <f>F96+F104</f>
        <v>545</v>
      </c>
      <c r="G116" s="47"/>
      <c r="H116" s="47">
        <f>H96+H104</f>
        <v>67303.489999999991</v>
      </c>
      <c r="I116" s="47">
        <f>I96+I104</f>
        <v>0</v>
      </c>
    </row>
    <row r="118" spans="1:10" x14ac:dyDescent="0.2">
      <c r="C118" s="33"/>
      <c r="D118" s="33"/>
    </row>
    <row r="119" spans="1:10" x14ac:dyDescent="0.2">
      <c r="C119" s="3"/>
      <c r="D119" s="3"/>
      <c r="E119" s="3"/>
      <c r="F119" s="135" t="s">
        <v>29</v>
      </c>
      <c r="G119" s="135"/>
      <c r="H119" s="3" t="s">
        <v>30</v>
      </c>
      <c r="I119" s="3"/>
      <c r="J119" s="3"/>
    </row>
    <row r="120" spans="1:10" x14ac:dyDescent="0.2">
      <c r="C120" s="34"/>
      <c r="D120" s="35"/>
      <c r="E120" s="3"/>
      <c r="F120" s="135" t="s">
        <v>31</v>
      </c>
      <c r="G120" s="135"/>
      <c r="H120" s="3" t="s">
        <v>32</v>
      </c>
      <c r="I120" s="3"/>
      <c r="J120" s="3"/>
    </row>
    <row r="121" spans="1:10" x14ac:dyDescent="0.2">
      <c r="C121" s="36"/>
      <c r="D121" s="37"/>
      <c r="E121" s="3"/>
      <c r="F121" s="135" t="s">
        <v>33</v>
      </c>
      <c r="G121" s="135"/>
      <c r="H121" s="3" t="s">
        <v>34</v>
      </c>
      <c r="I121" s="3"/>
      <c r="J121" s="33"/>
    </row>
    <row r="122" spans="1:10" x14ac:dyDescent="0.2">
      <c r="C122" s="38"/>
      <c r="D122" s="38"/>
      <c r="E122" s="38"/>
      <c r="F122" s="38"/>
      <c r="G122" s="38"/>
    </row>
    <row r="123" spans="1:10" x14ac:dyDescent="0.2">
      <c r="C123" s="38"/>
      <c r="D123" s="38"/>
      <c r="E123" s="38"/>
      <c r="F123" s="38"/>
      <c r="G123" s="38"/>
    </row>
  </sheetData>
  <mergeCells count="109">
    <mergeCell ref="B81:C81"/>
    <mergeCell ref="B103:C103"/>
    <mergeCell ref="B104:C104"/>
    <mergeCell ref="B100:C100"/>
    <mergeCell ref="B95:C95"/>
    <mergeCell ref="B107:C107"/>
    <mergeCell ref="B108:C108"/>
    <mergeCell ref="A106:I106"/>
    <mergeCell ref="A78:I78"/>
    <mergeCell ref="B79:C79"/>
    <mergeCell ref="B80:C80"/>
    <mergeCell ref="B82:C82"/>
    <mergeCell ref="B83:C83"/>
    <mergeCell ref="B84:C84"/>
    <mergeCell ref="A85:I85"/>
    <mergeCell ref="B93:C93"/>
    <mergeCell ref="B94:C94"/>
    <mergeCell ref="A99:I99"/>
    <mergeCell ref="B87:C87"/>
    <mergeCell ref="B91:C91"/>
    <mergeCell ref="B88:C88"/>
    <mergeCell ref="B92:C92"/>
    <mergeCell ref="B96:C96"/>
    <mergeCell ref="A90:I90"/>
    <mergeCell ref="B86:C86"/>
    <mergeCell ref="B101:C101"/>
    <mergeCell ref="B102:C102"/>
    <mergeCell ref="F121:G121"/>
    <mergeCell ref="B113:C113"/>
    <mergeCell ref="B116:C116"/>
    <mergeCell ref="B114:C114"/>
    <mergeCell ref="F119:G119"/>
    <mergeCell ref="F120:G120"/>
    <mergeCell ref="A98:I98"/>
    <mergeCell ref="B109:C109"/>
    <mergeCell ref="B110:C110"/>
    <mergeCell ref="A111:I111"/>
    <mergeCell ref="B115:C115"/>
    <mergeCell ref="B112:C112"/>
    <mergeCell ref="B75:C75"/>
    <mergeCell ref="B77:C77"/>
    <mergeCell ref="A74:I74"/>
    <mergeCell ref="B76:C76"/>
    <mergeCell ref="B69:C69"/>
    <mergeCell ref="A38:I38"/>
    <mergeCell ref="B40:C40"/>
    <mergeCell ref="A59:I59"/>
    <mergeCell ref="B64:C64"/>
    <mergeCell ref="B58:C58"/>
    <mergeCell ref="B73:C73"/>
    <mergeCell ref="B67:C67"/>
    <mergeCell ref="A65:I65"/>
    <mergeCell ref="B66:C66"/>
    <mergeCell ref="B72:C72"/>
    <mergeCell ref="A68:I68"/>
    <mergeCell ref="B70:C70"/>
    <mergeCell ref="B71:C71"/>
    <mergeCell ref="I53:I55"/>
    <mergeCell ref="A30:C30"/>
    <mergeCell ref="D30:E30"/>
    <mergeCell ref="F30:G30"/>
    <mergeCell ref="H30:I30"/>
    <mergeCell ref="A31:B31"/>
    <mergeCell ref="B39:C39"/>
    <mergeCell ref="A32:B32"/>
    <mergeCell ref="B36:C36"/>
    <mergeCell ref="A37:I37"/>
    <mergeCell ref="A51:I51"/>
    <mergeCell ref="B44:C44"/>
    <mergeCell ref="A45:I45"/>
    <mergeCell ref="A34:J34"/>
    <mergeCell ref="A41:I41"/>
    <mergeCell ref="D24:G24"/>
    <mergeCell ref="B14:D14"/>
    <mergeCell ref="B20:C20"/>
    <mergeCell ref="B50:C50"/>
    <mergeCell ref="B26:C26"/>
    <mergeCell ref="D26:G26"/>
    <mergeCell ref="A28:J28"/>
    <mergeCell ref="A17:J17"/>
    <mergeCell ref="D20:G20"/>
    <mergeCell ref="B21:C21"/>
    <mergeCell ref="D21:G21"/>
    <mergeCell ref="B25:C25"/>
    <mergeCell ref="D25:G25"/>
    <mergeCell ref="B19:C19"/>
    <mergeCell ref="D19:G19"/>
    <mergeCell ref="B23:C23"/>
    <mergeCell ref="D23:G23"/>
    <mergeCell ref="B22:C22"/>
    <mergeCell ref="D22:G22"/>
    <mergeCell ref="A1:I1"/>
    <mergeCell ref="H3:I3"/>
    <mergeCell ref="B5:E5"/>
    <mergeCell ref="B6:E6"/>
    <mergeCell ref="G6:I6"/>
    <mergeCell ref="B24:C24"/>
    <mergeCell ref="B7:E7"/>
    <mergeCell ref="H4:I4"/>
    <mergeCell ref="B12:B13"/>
    <mergeCell ref="C12:D12"/>
    <mergeCell ref="E12:F12"/>
    <mergeCell ref="C13:D13"/>
    <mergeCell ref="E13:F13"/>
    <mergeCell ref="B8:E8"/>
    <mergeCell ref="A10:I10"/>
    <mergeCell ref="E15:F15"/>
    <mergeCell ref="B15:D15"/>
    <mergeCell ref="E14:F14"/>
  </mergeCells>
  <phoneticPr fontId="4" type="noConversion"/>
  <conditionalFormatting sqref="I105 E110:I110 E104:H105 E115:I116">
    <cfRule type="cellIs" dxfId="0" priority="1" stopIfTrue="1" operator="equal">
      <formula>0</formula>
    </cfRule>
  </conditionalFormatting>
  <pageMargins left="0.59055118110236227" right="0.27559055118110237" top="0.78740157480314965" bottom="0.78740157480314965" header="0.51181102362204722" footer="0.51181102362204722"/>
  <pageSetup paperSize="9" orientation="landscape" r:id="rId1"/>
  <headerFooter alignWithMargins="0">
    <oddFooter>&amp;L&amp;8Приложение № 6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6.1</vt:lpstr>
      <vt:lpstr>'Форма 6.1'!Заголовки_для_печати</vt:lpstr>
      <vt:lpstr>'Форма 6.1'!Область_печати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2015-03-24T11:01:05Z</dcterms:created>
  <dcterms:modified xsi:type="dcterms:W3CDTF">2017-12-25T12:05:30Z</dcterms:modified>
</cp:coreProperties>
</file>