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19320" windowHeight="10785" activeTab="3"/>
  </bookViews>
  <sheets>
    <sheet name="1.1" sheetId="1" r:id="rId1"/>
    <sheet name="1.2" sheetId="7" r:id="rId2"/>
    <sheet name="1.3" sheetId="9" r:id="rId3"/>
    <sheet name="1.4" sheetId="10" r:id="rId4"/>
  </sheets>
  <calcPr calcId="124519"/>
</workbook>
</file>

<file path=xl/calcChain.xml><?xml version="1.0" encoding="utf-8"?>
<calcChain xmlns="http://schemas.openxmlformats.org/spreadsheetml/2006/main">
  <c r="C11" i="9"/>
  <c r="C6"/>
  <c r="H8" i="7"/>
  <c r="H7"/>
  <c r="H6"/>
  <c r="C31" i="1" l="1"/>
  <c r="C22"/>
  <c r="E25"/>
  <c r="E26"/>
  <c r="E27"/>
  <c r="E30"/>
  <c r="E32"/>
  <c r="E33"/>
  <c r="D31"/>
  <c r="E31" s="1"/>
  <c r="D22"/>
  <c r="E22" s="1"/>
  <c r="E7" i="7"/>
  <c r="E8"/>
  <c r="E6"/>
  <c r="E9" i="9"/>
  <c r="E10"/>
  <c r="E11"/>
  <c r="E14"/>
  <c r="E15"/>
  <c r="E19"/>
  <c r="D11"/>
  <c r="D6"/>
  <c r="E6" s="1"/>
  <c r="E7" i="10"/>
  <c r="E8"/>
  <c r="E9"/>
  <c r="E10"/>
  <c r="E6"/>
</calcChain>
</file>

<file path=xl/sharedStrings.xml><?xml version="1.0" encoding="utf-8"?>
<sst xmlns="http://schemas.openxmlformats.org/spreadsheetml/2006/main" count="136" uniqueCount="68">
  <si>
    <t>N</t>
  </si>
  <si>
    <t>N-1</t>
  </si>
  <si>
    <t>N (текущий год)</t>
  </si>
  <si>
    <t>Динамика изменения показателя</t>
  </si>
  <si>
    <t>ВН (110 кВ и выше)</t>
  </si>
  <si>
    <t>СН1 (35-60 кВ)</t>
  </si>
  <si>
    <t>СН2 (1-20 кВ)</t>
  </si>
  <si>
    <t>НН (до 1 кВ)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</si>
  <si>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</si>
  <si>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</si>
  <si>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</si>
  <si>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</si>
  <si>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</si>
  <si>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</si>
  <si>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</si>
  <si>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</si>
  <si>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</si>
  <si>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</si>
  <si>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</si>
  <si>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физические лица</t>
  </si>
  <si>
    <t>юридические лица, индивидуальные предприниматели</t>
  </si>
  <si>
    <t>1.1 Количество потребителей услуг сетевой организации</t>
  </si>
  <si>
    <t>1. Общая информация о сетевой организации</t>
  </si>
  <si>
    <t>3</t>
  </si>
  <si>
    <t>По уровням напряжения</t>
  </si>
  <si>
    <t>По категориям надежности потребителей</t>
  </si>
  <si>
    <t>По типу потребителей</t>
  </si>
  <si>
    <t>I категория</t>
  </si>
  <si>
    <t>II категория</t>
  </si>
  <si>
    <t>III категория</t>
  </si>
  <si>
    <t xml:space="preserve">1.2. Количество точек поставки </t>
  </si>
  <si>
    <t xml:space="preserve">Количество  точек поставки, оборудованных приборами учета электрической энергии </t>
  </si>
  <si>
    <t>Количество  точек поставки всего</t>
  </si>
  <si>
    <t>Физические лица</t>
  </si>
  <si>
    <t>Юридические лица, индивидуальные предприниматели</t>
  </si>
  <si>
    <t>2</t>
  </si>
  <si>
    <t>4</t>
  </si>
  <si>
    <t>Воздушные линии, км</t>
  </si>
  <si>
    <t>Кабельные линии, км</t>
  </si>
  <si>
    <t>1.3. Информация об объектах электросетевого хозяйства сетевой организации</t>
  </si>
  <si>
    <t>Количество</t>
  </si>
  <si>
    <t>Объекты электросетевого хозяйства</t>
  </si>
  <si>
    <t xml:space="preserve">Количество </t>
  </si>
  <si>
    <t>Бесхозяйные объекты электросетевого хозяйства</t>
  </si>
  <si>
    <t>Потребители</t>
  </si>
  <si>
    <t>Приложение N 7</t>
  </si>
  <si>
    <t>к Единым стандартам качества</t>
  </si>
  <si>
    <t>обслуживания сетевыми</t>
  </si>
  <si>
    <t>организациями потребителей услуг</t>
  </si>
  <si>
    <t>сетевых организаций</t>
  </si>
  <si>
    <t>Информация о качестве обслуживания потребителей услуг</t>
  </si>
  <si>
    <t>(наименование сетевой организации)</t>
  </si>
  <si>
    <t>1.4. Уровень физического износа объектов электросетевого хозяйства сетевой организации</t>
  </si>
  <si>
    <t>Динамика изменения показателя, %</t>
  </si>
  <si>
    <t>Физический износ</t>
  </si>
  <si>
    <t>Вводные устройства  в многоквартирне дома</t>
  </si>
  <si>
    <t>Количество  точек поставки, оборудованных приборами учета электрической энергии с дистанционным сбором данных</t>
  </si>
  <si>
    <t>ПС 110 кВ</t>
  </si>
  <si>
    <t xml:space="preserve"> ПС 35 кВ</t>
  </si>
  <si>
    <t>ТП 6 (10) кВ</t>
  </si>
  <si>
    <t>Подстанции и ТП, шт</t>
  </si>
  <si>
    <t>ВЛ-10кВ</t>
  </si>
  <si>
    <t>ВЛ-0,4кВ</t>
  </si>
  <si>
    <t>КЛ-0,4кВ</t>
  </si>
  <si>
    <t>ТП-10/0,4 здания</t>
  </si>
  <si>
    <t>ТП-10/0,4 электрооборудование</t>
  </si>
  <si>
    <t>-</t>
  </si>
  <si>
    <t>АО "Сямженская электросеть" за 2017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</si>
</sst>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top" wrapText="1"/>
    </xf>
    <xf numFmtId="0" fontId="0" fillId="0" borderId="28" xfId="0" applyBorder="1" applyAlignment="1">
      <alignment horizontal="justify" vertical="top" wrapText="1"/>
    </xf>
    <xf numFmtId="164" fontId="3" fillId="0" borderId="7" xfId="0" applyNumberFormat="1" applyFont="1" applyBorder="1" applyAlignment="1">
      <alignment horizontal="justify" vertical="center" wrapText="1"/>
    </xf>
    <xf numFmtId="164" fontId="3" fillId="0" borderId="9" xfId="0" applyNumberFormat="1" applyFont="1" applyBorder="1" applyAlignment="1">
      <alignment horizontal="justify" vertical="center" wrapText="1"/>
    </xf>
    <xf numFmtId="164" fontId="3" fillId="0" borderId="12" xfId="0" applyNumberFormat="1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30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right" vertical="center" wrapText="1"/>
    </xf>
    <xf numFmtId="0" fontId="0" fillId="0" borderId="2" xfId="0" applyBorder="1" applyAlignment="1">
      <alignment horizontal="justify" vertical="top" wrapText="1"/>
    </xf>
    <xf numFmtId="1" fontId="3" fillId="0" borderId="9" xfId="0" applyNumberFormat="1" applyFont="1" applyBorder="1" applyAlignment="1">
      <alignment horizontal="justify" vertical="center" wrapText="1"/>
    </xf>
    <xf numFmtId="0" fontId="0" fillId="0" borderId="11" xfId="0" applyBorder="1" applyAlignment="1">
      <alignment horizontal="justify" vertical="top" wrapText="1"/>
    </xf>
    <xf numFmtId="1" fontId="3" fillId="0" borderId="12" xfId="0" applyNumberFormat="1" applyFont="1" applyBorder="1" applyAlignment="1">
      <alignment horizontal="justify" vertical="center" wrapText="1"/>
    </xf>
    <xf numFmtId="0" fontId="0" fillId="0" borderId="34" xfId="0" applyBorder="1" applyAlignment="1">
      <alignment horizontal="justify" vertical="top" wrapText="1"/>
    </xf>
    <xf numFmtId="0" fontId="0" fillId="0" borderId="35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justify" vertical="top" wrapText="1"/>
    </xf>
    <xf numFmtId="0" fontId="0" fillId="0" borderId="37" xfId="0" applyBorder="1" applyAlignment="1">
      <alignment horizontal="justify" vertical="top" wrapText="1"/>
    </xf>
    <xf numFmtId="0" fontId="0" fillId="0" borderId="38" xfId="0" applyBorder="1" applyAlignment="1">
      <alignment horizontal="justify" vertical="top" wrapText="1"/>
    </xf>
    <xf numFmtId="1" fontId="3" fillId="0" borderId="39" xfId="0" applyNumberFormat="1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opLeftCell="A21" workbookViewId="0">
      <selection activeCell="H29" sqref="H29"/>
    </sheetView>
  </sheetViews>
  <sheetFormatPr defaultRowHeight="15"/>
  <cols>
    <col min="2" max="2" width="35.28515625" customWidth="1"/>
    <col min="3" max="3" width="11" customWidth="1"/>
    <col min="4" max="4" width="10.7109375" customWidth="1"/>
    <col min="5" max="5" width="18.5703125" customWidth="1"/>
  </cols>
  <sheetData>
    <row r="1" spans="1:5" ht="15.75">
      <c r="E1" s="29" t="s">
        <v>45</v>
      </c>
    </row>
    <row r="2" spans="1:5">
      <c r="E2" s="32" t="s">
        <v>46</v>
      </c>
    </row>
    <row r="3" spans="1:5" ht="15.75">
      <c r="E3" s="29" t="s">
        <v>47</v>
      </c>
    </row>
    <row r="4" spans="1:5" ht="15.75">
      <c r="E4" s="29" t="s">
        <v>48</v>
      </c>
    </row>
    <row r="5" spans="1:5" ht="15.75">
      <c r="E5" s="29" t="s">
        <v>49</v>
      </c>
    </row>
    <row r="6" spans="1:5" ht="15.75">
      <c r="E6" s="30"/>
    </row>
    <row r="7" spans="1:5" ht="15.75">
      <c r="E7" s="30"/>
    </row>
    <row r="8" spans="1:5" ht="15.75">
      <c r="E8" s="31"/>
    </row>
    <row r="9" spans="1:5" ht="17.45" customHeight="1">
      <c r="A9" s="44" t="s">
        <v>50</v>
      </c>
      <c r="B9" s="44"/>
      <c r="C9" s="44"/>
      <c r="D9" s="44"/>
      <c r="E9" s="44"/>
    </row>
    <row r="10" spans="1:5" ht="15.6" customHeight="1">
      <c r="A10" s="44" t="s">
        <v>67</v>
      </c>
      <c r="B10" s="44"/>
      <c r="C10" s="44"/>
      <c r="D10" s="44"/>
      <c r="E10" s="44"/>
    </row>
    <row r="11" spans="1:5" ht="15.6" customHeight="1">
      <c r="A11" s="45" t="s">
        <v>51</v>
      </c>
      <c r="B11" s="45"/>
      <c r="C11" s="45"/>
      <c r="D11" s="45"/>
      <c r="E11" s="45"/>
    </row>
    <row r="15" spans="1:5" ht="20.25">
      <c r="A15" s="44" t="s">
        <v>22</v>
      </c>
      <c r="B15" s="54"/>
      <c r="C15" s="54"/>
      <c r="D15" s="54"/>
      <c r="E15" s="54"/>
    </row>
    <row r="17" spans="1:5" ht="23.45" customHeight="1">
      <c r="A17" s="53" t="s">
        <v>21</v>
      </c>
      <c r="B17" s="53"/>
      <c r="C17" s="53"/>
      <c r="D17" s="53"/>
      <c r="E17" s="53"/>
    </row>
    <row r="18" spans="1:5" ht="15.75" thickBot="1"/>
    <row r="19" spans="1:5" ht="23.45" customHeight="1" thickBot="1">
      <c r="A19" s="46" t="s">
        <v>0</v>
      </c>
      <c r="B19" s="48" t="s">
        <v>44</v>
      </c>
      <c r="C19" s="50" t="s">
        <v>42</v>
      </c>
      <c r="D19" s="51"/>
      <c r="E19" s="52"/>
    </row>
    <row r="20" spans="1:5" ht="64.900000000000006" customHeight="1" thickBot="1">
      <c r="A20" s="47"/>
      <c r="B20" s="49"/>
      <c r="C20" s="21" t="s">
        <v>1</v>
      </c>
      <c r="D20" s="7" t="s">
        <v>2</v>
      </c>
      <c r="E20" s="22" t="s">
        <v>3</v>
      </c>
    </row>
    <row r="21" spans="1:5" ht="16.5" thickBot="1">
      <c r="A21" s="23">
        <v>1</v>
      </c>
      <c r="B21" s="24">
        <v>2</v>
      </c>
      <c r="C21" s="21">
        <v>3</v>
      </c>
      <c r="D21" s="7">
        <v>4</v>
      </c>
      <c r="E21" s="22">
        <v>5</v>
      </c>
    </row>
    <row r="22" spans="1:5" ht="18.600000000000001" customHeight="1">
      <c r="A22" s="12">
        <v>1</v>
      </c>
      <c r="B22" s="16" t="s">
        <v>24</v>
      </c>
      <c r="C22" s="13">
        <f>C25+C26+C24+C23</f>
        <v>3147</v>
      </c>
      <c r="D22" s="13">
        <f>D25+D26+D24+D23</f>
        <v>2888</v>
      </c>
      <c r="E22" s="38">
        <f>D22/C22*100</f>
        <v>91.769939625039726</v>
      </c>
    </row>
    <row r="23" spans="1:5" ht="15.75">
      <c r="A23" s="14" t="s">
        <v>8</v>
      </c>
      <c r="B23" s="17" t="s">
        <v>4</v>
      </c>
      <c r="C23" s="2">
        <v>0</v>
      </c>
      <c r="D23" s="2">
        <v>0</v>
      </c>
      <c r="E23" s="39"/>
    </row>
    <row r="24" spans="1:5" ht="15.75">
      <c r="A24" s="14" t="s">
        <v>9</v>
      </c>
      <c r="B24" s="17" t="s">
        <v>5</v>
      </c>
      <c r="C24" s="2">
        <v>0</v>
      </c>
      <c r="D24" s="2">
        <v>0</v>
      </c>
      <c r="E24" s="39"/>
    </row>
    <row r="25" spans="1:5" ht="15.75">
      <c r="A25" s="14" t="s">
        <v>10</v>
      </c>
      <c r="B25" s="17" t="s">
        <v>6</v>
      </c>
      <c r="C25" s="2">
        <v>44</v>
      </c>
      <c r="D25" s="2">
        <v>44</v>
      </c>
      <c r="E25" s="39">
        <f t="shared" ref="E25:E33" si="0">D25/C25*100</f>
        <v>100</v>
      </c>
    </row>
    <row r="26" spans="1:5" ht="15.75">
      <c r="A26" s="14" t="s">
        <v>11</v>
      </c>
      <c r="B26" s="17" t="s">
        <v>7</v>
      </c>
      <c r="C26" s="2">
        <v>3103</v>
      </c>
      <c r="D26" s="2">
        <v>2844</v>
      </c>
      <c r="E26" s="39">
        <f t="shared" si="0"/>
        <v>91.653238801160171</v>
      </c>
    </row>
    <row r="27" spans="1:5" ht="32.450000000000003" customHeight="1">
      <c r="A27" s="14">
        <v>2</v>
      </c>
      <c r="B27" s="18" t="s">
        <v>25</v>
      </c>
      <c r="C27" s="2">
        <v>3147</v>
      </c>
      <c r="D27" s="2">
        <v>3147</v>
      </c>
      <c r="E27" s="39">
        <f t="shared" si="0"/>
        <v>100</v>
      </c>
    </row>
    <row r="28" spans="1:5" ht="15.75">
      <c r="A28" s="14" t="s">
        <v>12</v>
      </c>
      <c r="B28" s="17" t="s">
        <v>27</v>
      </c>
      <c r="C28" s="2">
        <v>0</v>
      </c>
      <c r="D28" s="2">
        <v>0</v>
      </c>
      <c r="E28" s="39"/>
    </row>
    <row r="29" spans="1:5" ht="15.75">
      <c r="A29" s="14" t="s">
        <v>13</v>
      </c>
      <c r="B29" s="17" t="s">
        <v>28</v>
      </c>
      <c r="C29" s="2">
        <v>0</v>
      </c>
      <c r="D29" s="2">
        <v>0</v>
      </c>
      <c r="E29" s="39"/>
    </row>
    <row r="30" spans="1:5" ht="15.75">
      <c r="A30" s="14" t="s">
        <v>14</v>
      </c>
      <c r="B30" s="17" t="s">
        <v>29</v>
      </c>
      <c r="C30" s="2">
        <v>3147</v>
      </c>
      <c r="D30" s="2">
        <v>2888</v>
      </c>
      <c r="E30" s="39">
        <f t="shared" si="0"/>
        <v>91.769939625039726</v>
      </c>
    </row>
    <row r="31" spans="1:5" ht="20.45" customHeight="1">
      <c r="A31" s="14" t="s">
        <v>23</v>
      </c>
      <c r="B31" s="19" t="s">
        <v>26</v>
      </c>
      <c r="C31" s="2">
        <f>C32+C33</f>
        <v>3147</v>
      </c>
      <c r="D31" s="2">
        <f>D32+D33</f>
        <v>2888</v>
      </c>
      <c r="E31" s="39">
        <f t="shared" si="0"/>
        <v>91.769939625039726</v>
      </c>
    </row>
    <row r="32" spans="1:5" ht="15.75">
      <c r="A32" s="14" t="s">
        <v>16</v>
      </c>
      <c r="B32" s="17" t="s">
        <v>19</v>
      </c>
      <c r="C32" s="2">
        <v>2835</v>
      </c>
      <c r="D32" s="2">
        <v>2576</v>
      </c>
      <c r="E32" s="39">
        <f t="shared" si="0"/>
        <v>90.864197530864203</v>
      </c>
    </row>
    <row r="33" spans="1:5" ht="32.450000000000003" customHeight="1" thickBot="1">
      <c r="A33" s="15" t="s">
        <v>17</v>
      </c>
      <c r="B33" s="20" t="s">
        <v>20</v>
      </c>
      <c r="C33" s="6">
        <v>312</v>
      </c>
      <c r="D33" s="6">
        <v>312</v>
      </c>
      <c r="E33" s="40">
        <f t="shared" si="0"/>
        <v>100</v>
      </c>
    </row>
    <row r="34" spans="1:5">
      <c r="A34" s="1"/>
    </row>
  </sheetData>
  <mergeCells count="8">
    <mergeCell ref="A9:E9"/>
    <mergeCell ref="A10:E10"/>
    <mergeCell ref="A11:E11"/>
    <mergeCell ref="A19:A20"/>
    <mergeCell ref="B19:B20"/>
    <mergeCell ref="C19:E19"/>
    <mergeCell ref="A17:E17"/>
    <mergeCell ref="A15:E15"/>
  </mergeCells>
  <hyperlinks>
    <hyperlink ref="E2" location="sub_1000" display="sub_100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topLeftCell="A4" workbookViewId="0">
      <selection activeCell="B13" sqref="B13"/>
    </sheetView>
  </sheetViews>
  <sheetFormatPr defaultRowHeight="15"/>
  <cols>
    <col min="1" max="1" width="5.28515625" customWidth="1"/>
    <col min="2" max="2" width="35.28515625" customWidth="1"/>
    <col min="5" max="5" width="14.7109375" customWidth="1"/>
    <col min="8" max="8" width="12.85546875" customWidth="1"/>
    <col min="11" max="11" width="14.5703125" customWidth="1"/>
  </cols>
  <sheetData>
    <row r="1" spans="1:11" ht="23.45" customHeight="1">
      <c r="A1" s="53" t="s">
        <v>30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75" thickBot="1"/>
    <row r="3" spans="1:11" ht="82.9" customHeight="1" thickBot="1">
      <c r="A3" s="46" t="s">
        <v>0</v>
      </c>
      <c r="B3" s="46" t="s">
        <v>44</v>
      </c>
      <c r="C3" s="50" t="s">
        <v>32</v>
      </c>
      <c r="D3" s="51"/>
      <c r="E3" s="52"/>
      <c r="F3" s="50" t="s">
        <v>31</v>
      </c>
      <c r="G3" s="51"/>
      <c r="H3" s="52"/>
      <c r="I3" s="50" t="s">
        <v>56</v>
      </c>
      <c r="J3" s="51"/>
      <c r="K3" s="52"/>
    </row>
    <row r="4" spans="1:11" ht="64.900000000000006" customHeight="1" thickBot="1">
      <c r="A4" s="55"/>
      <c r="B4" s="55"/>
      <c r="C4" s="25" t="s">
        <v>1</v>
      </c>
      <c r="D4" s="26" t="s">
        <v>2</v>
      </c>
      <c r="E4" s="27" t="s">
        <v>3</v>
      </c>
      <c r="F4" s="25" t="s">
        <v>1</v>
      </c>
      <c r="G4" s="26" t="s">
        <v>2</v>
      </c>
      <c r="H4" s="27" t="s">
        <v>3</v>
      </c>
      <c r="I4" s="25" t="s">
        <v>1</v>
      </c>
      <c r="J4" s="26" t="s">
        <v>2</v>
      </c>
      <c r="K4" s="27" t="s">
        <v>3</v>
      </c>
    </row>
    <row r="5" spans="1:11" ht="16.5" thickBot="1">
      <c r="A5" s="23">
        <v>1</v>
      </c>
      <c r="B5" s="23">
        <v>2</v>
      </c>
      <c r="C5" s="8">
        <v>3</v>
      </c>
      <c r="D5" s="9">
        <v>4</v>
      </c>
      <c r="E5" s="10">
        <v>5</v>
      </c>
      <c r="F5" s="8">
        <v>6</v>
      </c>
      <c r="G5" s="9">
        <v>7</v>
      </c>
      <c r="H5" s="10">
        <v>8</v>
      </c>
      <c r="I5" s="33">
        <v>6</v>
      </c>
      <c r="J5" s="34">
        <v>7</v>
      </c>
      <c r="K5" s="35">
        <v>8</v>
      </c>
    </row>
    <row r="6" spans="1:11" ht="18.600000000000001" customHeight="1" thickBot="1">
      <c r="A6" s="12">
        <v>1</v>
      </c>
      <c r="B6" s="28" t="s">
        <v>33</v>
      </c>
      <c r="C6" s="36">
        <v>2835</v>
      </c>
      <c r="D6" s="36">
        <v>2576</v>
      </c>
      <c r="E6" s="38">
        <f>D6/C6*100</f>
        <v>90.864197530864203</v>
      </c>
      <c r="F6" s="36">
        <v>2835</v>
      </c>
      <c r="G6" s="36">
        <v>2576</v>
      </c>
      <c r="H6" s="38">
        <f>G6/F6*100</f>
        <v>90.864197530864203</v>
      </c>
      <c r="I6" s="36">
        <v>0</v>
      </c>
      <c r="J6" s="36">
        <v>0</v>
      </c>
      <c r="K6" s="38">
        <v>0</v>
      </c>
    </row>
    <row r="7" spans="1:11" ht="32.450000000000003" customHeight="1" thickBot="1">
      <c r="A7" s="14" t="s">
        <v>35</v>
      </c>
      <c r="B7" s="11" t="s">
        <v>34</v>
      </c>
      <c r="C7" s="37">
        <v>312</v>
      </c>
      <c r="D7" s="37">
        <v>312</v>
      </c>
      <c r="E7" s="38">
        <f t="shared" ref="E7:E8" si="0">D7/C7*100</f>
        <v>100</v>
      </c>
      <c r="F7" s="37">
        <v>312</v>
      </c>
      <c r="G7" s="37">
        <v>312</v>
      </c>
      <c r="H7" s="38">
        <f t="shared" ref="H7:H8" si="1">G7/F7*100</f>
        <v>100</v>
      </c>
      <c r="I7" s="37">
        <v>0</v>
      </c>
      <c r="J7" s="37">
        <v>0</v>
      </c>
      <c r="K7" s="38">
        <v>0</v>
      </c>
    </row>
    <row r="8" spans="1:11" ht="31.5">
      <c r="A8" s="14" t="s">
        <v>23</v>
      </c>
      <c r="B8" s="11" t="s">
        <v>55</v>
      </c>
      <c r="C8" s="2">
        <v>55</v>
      </c>
      <c r="D8" s="2">
        <v>55</v>
      </c>
      <c r="E8" s="38">
        <f t="shared" si="0"/>
        <v>100</v>
      </c>
      <c r="F8" s="2">
        <v>55</v>
      </c>
      <c r="G8" s="2">
        <v>55</v>
      </c>
      <c r="H8" s="38">
        <f t="shared" si="1"/>
        <v>100</v>
      </c>
      <c r="I8" s="4">
        <v>0</v>
      </c>
      <c r="J8" s="2">
        <v>0</v>
      </c>
      <c r="K8" s="38">
        <v>0</v>
      </c>
    </row>
    <row r="9" spans="1:11" ht="32.25" thickBot="1">
      <c r="A9" s="15" t="s">
        <v>36</v>
      </c>
      <c r="B9" s="3" t="s">
        <v>43</v>
      </c>
      <c r="C9" s="5" t="s">
        <v>66</v>
      </c>
      <c r="D9" s="5" t="s">
        <v>66</v>
      </c>
      <c r="E9" s="5" t="s">
        <v>66</v>
      </c>
      <c r="F9" s="5" t="s">
        <v>66</v>
      </c>
      <c r="G9" s="5" t="s">
        <v>66</v>
      </c>
      <c r="H9" s="5" t="s">
        <v>66</v>
      </c>
      <c r="I9" s="5" t="s">
        <v>66</v>
      </c>
      <c r="J9" s="5" t="s">
        <v>66</v>
      </c>
      <c r="K9" s="5" t="s">
        <v>66</v>
      </c>
    </row>
    <row r="10" spans="1:11">
      <c r="A10" s="1"/>
    </row>
  </sheetData>
  <mergeCells count="6">
    <mergeCell ref="I3:K3"/>
    <mergeCell ref="A1:K1"/>
    <mergeCell ref="A3:A4"/>
    <mergeCell ref="B3:B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"/>
  <sheetViews>
    <sheetView topLeftCell="A4" workbookViewId="0">
      <selection activeCell="I11" sqref="I11"/>
    </sheetView>
  </sheetViews>
  <sheetFormatPr defaultRowHeight="15"/>
  <cols>
    <col min="2" max="2" width="35.28515625" customWidth="1"/>
    <col min="5" max="5" width="14.7109375" customWidth="1"/>
  </cols>
  <sheetData>
    <row r="1" spans="1:5" ht="36" customHeight="1">
      <c r="A1" s="53" t="s">
        <v>39</v>
      </c>
      <c r="B1" s="53"/>
      <c r="C1" s="53"/>
      <c r="D1" s="53"/>
      <c r="E1" s="53"/>
    </row>
    <row r="2" spans="1:5" ht="15.75" thickBot="1"/>
    <row r="3" spans="1:5" ht="23.45" customHeight="1" thickBot="1">
      <c r="A3" s="46" t="s">
        <v>0</v>
      </c>
      <c r="B3" s="48" t="s">
        <v>41</v>
      </c>
      <c r="C3" s="50" t="s">
        <v>40</v>
      </c>
      <c r="D3" s="51"/>
      <c r="E3" s="52"/>
    </row>
    <row r="4" spans="1:5" ht="64.900000000000006" customHeight="1" thickBot="1">
      <c r="A4" s="47"/>
      <c r="B4" s="49"/>
      <c r="C4" s="21" t="s">
        <v>1</v>
      </c>
      <c r="D4" s="7" t="s">
        <v>2</v>
      </c>
      <c r="E4" s="22" t="s">
        <v>3</v>
      </c>
    </row>
    <row r="5" spans="1:5" ht="16.5" thickBot="1">
      <c r="A5" s="23">
        <v>1</v>
      </c>
      <c r="B5" s="59">
        <v>2</v>
      </c>
      <c r="C5" s="21">
        <v>3</v>
      </c>
      <c r="D5" s="7">
        <v>4</v>
      </c>
      <c r="E5" s="22">
        <v>5</v>
      </c>
    </row>
    <row r="6" spans="1:5" ht="18.600000000000001" customHeight="1">
      <c r="A6" s="56">
        <v>1</v>
      </c>
      <c r="B6" s="62" t="s">
        <v>37</v>
      </c>
      <c r="C6" s="60">
        <f>C9+C10</f>
        <v>86.69</v>
      </c>
      <c r="D6" s="13">
        <f>D9+D10</f>
        <v>88.746000000000009</v>
      </c>
      <c r="E6" s="38">
        <f>D6/C6*100</f>
        <v>102.37166916599378</v>
      </c>
    </row>
    <row r="7" spans="1:5" ht="15.75">
      <c r="A7" s="57" t="s">
        <v>8</v>
      </c>
      <c r="B7" s="63" t="s">
        <v>4</v>
      </c>
      <c r="C7" s="4" t="s">
        <v>66</v>
      </c>
      <c r="D7" s="2" t="s">
        <v>66</v>
      </c>
      <c r="E7" s="61" t="s">
        <v>66</v>
      </c>
    </row>
    <row r="8" spans="1:5" ht="15.75">
      <c r="A8" s="57" t="s">
        <v>9</v>
      </c>
      <c r="B8" s="63" t="s">
        <v>5</v>
      </c>
      <c r="C8" s="4" t="s">
        <v>66</v>
      </c>
      <c r="D8" s="2" t="s">
        <v>66</v>
      </c>
      <c r="E8" s="61" t="s">
        <v>66</v>
      </c>
    </row>
    <row r="9" spans="1:5" ht="15.75">
      <c r="A9" s="57" t="s">
        <v>10</v>
      </c>
      <c r="B9" s="63" t="s">
        <v>6</v>
      </c>
      <c r="C9" s="4">
        <v>18.7</v>
      </c>
      <c r="D9" s="2">
        <v>18.7</v>
      </c>
      <c r="E9" s="39">
        <f t="shared" ref="E9:E19" si="0">D9/C9*100</f>
        <v>100</v>
      </c>
    </row>
    <row r="10" spans="1:5" ht="15.75">
      <c r="A10" s="57" t="s">
        <v>11</v>
      </c>
      <c r="B10" s="63" t="s">
        <v>7</v>
      </c>
      <c r="C10" s="4">
        <v>67.989999999999995</v>
      </c>
      <c r="D10" s="2">
        <v>70.046000000000006</v>
      </c>
      <c r="E10" s="39">
        <f t="shared" si="0"/>
        <v>103.02397411384028</v>
      </c>
    </row>
    <row r="11" spans="1:5" ht="15.75">
      <c r="A11" s="57" t="s">
        <v>35</v>
      </c>
      <c r="B11" s="64" t="s">
        <v>38</v>
      </c>
      <c r="C11" s="4">
        <f>C14+C15</f>
        <v>5.32</v>
      </c>
      <c r="D11" s="2">
        <f>D14+D15</f>
        <v>5.32</v>
      </c>
      <c r="E11" s="39">
        <f t="shared" si="0"/>
        <v>100</v>
      </c>
    </row>
    <row r="12" spans="1:5" ht="15.75">
      <c r="A12" s="57" t="s">
        <v>12</v>
      </c>
      <c r="B12" s="63" t="s">
        <v>4</v>
      </c>
      <c r="C12" s="4" t="s">
        <v>66</v>
      </c>
      <c r="D12" s="2" t="s">
        <v>66</v>
      </c>
      <c r="E12" s="61" t="s">
        <v>66</v>
      </c>
    </row>
    <row r="13" spans="1:5" ht="15.75">
      <c r="A13" s="57" t="s">
        <v>13</v>
      </c>
      <c r="B13" s="63" t="s">
        <v>5</v>
      </c>
      <c r="C13" s="4" t="s">
        <v>66</v>
      </c>
      <c r="D13" s="2" t="s">
        <v>66</v>
      </c>
      <c r="E13" s="61" t="s">
        <v>66</v>
      </c>
    </row>
    <row r="14" spans="1:5" ht="15.75">
      <c r="A14" s="57" t="s">
        <v>14</v>
      </c>
      <c r="B14" s="63" t="s">
        <v>6</v>
      </c>
      <c r="C14" s="4">
        <v>2.16</v>
      </c>
      <c r="D14" s="2">
        <v>2.16</v>
      </c>
      <c r="E14" s="39">
        <f t="shared" si="0"/>
        <v>100</v>
      </c>
    </row>
    <row r="15" spans="1:5" ht="20.45" customHeight="1">
      <c r="A15" s="57" t="s">
        <v>15</v>
      </c>
      <c r="B15" s="63" t="s">
        <v>7</v>
      </c>
      <c r="C15" s="4">
        <v>3.16</v>
      </c>
      <c r="D15" s="2">
        <v>3.16</v>
      </c>
      <c r="E15" s="39">
        <f t="shared" si="0"/>
        <v>100</v>
      </c>
    </row>
    <row r="16" spans="1:5" ht="15.75">
      <c r="A16" s="57" t="s">
        <v>23</v>
      </c>
      <c r="B16" s="64" t="s">
        <v>60</v>
      </c>
      <c r="C16" s="4" t="s">
        <v>66</v>
      </c>
      <c r="D16" s="2" t="s">
        <v>66</v>
      </c>
      <c r="E16" s="61" t="s">
        <v>66</v>
      </c>
    </row>
    <row r="17" spans="1:5" ht="15.75">
      <c r="A17" s="57" t="s">
        <v>16</v>
      </c>
      <c r="B17" s="63" t="s">
        <v>57</v>
      </c>
      <c r="C17" s="4" t="s">
        <v>66</v>
      </c>
      <c r="D17" s="2" t="s">
        <v>66</v>
      </c>
      <c r="E17" s="61" t="s">
        <v>66</v>
      </c>
    </row>
    <row r="18" spans="1:5" ht="15.75">
      <c r="A18" s="57" t="s">
        <v>17</v>
      </c>
      <c r="B18" s="63" t="s">
        <v>58</v>
      </c>
      <c r="C18" s="4" t="s">
        <v>66</v>
      </c>
      <c r="D18" s="2" t="s">
        <v>66</v>
      </c>
      <c r="E18" s="61" t="s">
        <v>66</v>
      </c>
    </row>
    <row r="19" spans="1:5" ht="20.45" customHeight="1" thickBot="1">
      <c r="A19" s="58" t="s">
        <v>18</v>
      </c>
      <c r="B19" s="65" t="s">
        <v>59</v>
      </c>
      <c r="C19" s="5">
        <v>30</v>
      </c>
      <c r="D19" s="6">
        <v>31</v>
      </c>
      <c r="E19" s="40">
        <f t="shared" si="0"/>
        <v>103.33333333333334</v>
      </c>
    </row>
    <row r="20" spans="1:5">
      <c r="A20" s="1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E12" sqref="E12"/>
    </sheetView>
  </sheetViews>
  <sheetFormatPr defaultRowHeight="15"/>
  <cols>
    <col min="2" max="2" width="35.28515625" customWidth="1"/>
    <col min="5" max="5" width="14.7109375" customWidth="1"/>
  </cols>
  <sheetData>
    <row r="1" spans="1:5" ht="36" customHeight="1">
      <c r="A1" s="53" t="s">
        <v>52</v>
      </c>
      <c r="B1" s="53"/>
      <c r="C1" s="53"/>
      <c r="D1" s="53"/>
      <c r="E1" s="53"/>
    </row>
    <row r="2" spans="1:5" ht="15.75" thickBot="1"/>
    <row r="3" spans="1:5" ht="23.45" customHeight="1" thickBot="1">
      <c r="A3" s="46" t="s">
        <v>0</v>
      </c>
      <c r="B3" s="48" t="s">
        <v>41</v>
      </c>
      <c r="C3" s="50" t="s">
        <v>54</v>
      </c>
      <c r="D3" s="51"/>
      <c r="E3" s="52"/>
    </row>
    <row r="4" spans="1:5" ht="64.900000000000006" customHeight="1" thickBot="1">
      <c r="A4" s="47"/>
      <c r="B4" s="49"/>
      <c r="C4" s="21" t="s">
        <v>1</v>
      </c>
      <c r="D4" s="7" t="s">
        <v>2</v>
      </c>
      <c r="E4" s="22" t="s">
        <v>53</v>
      </c>
    </row>
    <row r="5" spans="1:5" ht="16.5" thickBot="1">
      <c r="A5" s="23">
        <v>1</v>
      </c>
      <c r="B5" s="24">
        <v>2</v>
      </c>
      <c r="C5" s="41">
        <v>3</v>
      </c>
      <c r="D5" s="42">
        <v>4</v>
      </c>
      <c r="E5" s="43">
        <v>5</v>
      </c>
    </row>
    <row r="6" spans="1:5" ht="18.600000000000001" customHeight="1">
      <c r="A6" s="76">
        <v>1</v>
      </c>
      <c r="B6" s="77" t="s">
        <v>61</v>
      </c>
      <c r="C6" s="78">
        <v>57.8</v>
      </c>
      <c r="D6" s="79">
        <v>61.1</v>
      </c>
      <c r="E6" s="80">
        <f>D6/C6*100</f>
        <v>105.70934256055364</v>
      </c>
    </row>
    <row r="7" spans="1:5" ht="18.600000000000001" customHeight="1">
      <c r="A7" s="74">
        <v>2</v>
      </c>
      <c r="B7" s="72" t="s">
        <v>62</v>
      </c>
      <c r="C7" s="70">
        <v>38.6</v>
      </c>
      <c r="D7" s="66">
        <v>42.1</v>
      </c>
      <c r="E7" s="67">
        <f t="shared" ref="E7:E10" si="0">D7/C7*100</f>
        <v>109.06735751295338</v>
      </c>
    </row>
    <row r="8" spans="1:5" ht="18.600000000000001" customHeight="1">
      <c r="A8" s="74">
        <v>3</v>
      </c>
      <c r="B8" s="72" t="s">
        <v>63</v>
      </c>
      <c r="C8" s="70">
        <v>98.8</v>
      </c>
      <c r="D8" s="66">
        <v>100</v>
      </c>
      <c r="E8" s="67">
        <f t="shared" si="0"/>
        <v>101.21457489878543</v>
      </c>
    </row>
    <row r="9" spans="1:5" ht="15.75">
      <c r="A9" s="74">
        <v>4</v>
      </c>
      <c r="B9" s="72" t="s">
        <v>64</v>
      </c>
      <c r="C9" s="70">
        <v>78.7</v>
      </c>
      <c r="D9" s="66">
        <v>80.599999999999994</v>
      </c>
      <c r="E9" s="67">
        <f t="shared" si="0"/>
        <v>102.41423125794154</v>
      </c>
    </row>
    <row r="10" spans="1:5" ht="16.5" thickBot="1">
      <c r="A10" s="75">
        <v>5</v>
      </c>
      <c r="B10" s="73" t="s">
        <v>65</v>
      </c>
      <c r="C10" s="71">
        <v>36</v>
      </c>
      <c r="D10" s="68">
        <v>61.2</v>
      </c>
      <c r="E10" s="69">
        <f t="shared" si="0"/>
        <v>170.00000000000003</v>
      </c>
    </row>
    <row r="11" spans="1:5">
      <c r="A11" s="1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Пользователь</cp:lastModifiedBy>
  <cp:lastPrinted>2018-04-18T10:54:51Z</cp:lastPrinted>
  <dcterms:created xsi:type="dcterms:W3CDTF">2016-08-26T07:45:17Z</dcterms:created>
  <dcterms:modified xsi:type="dcterms:W3CDTF">2018-04-18T11:07:42Z</dcterms:modified>
</cp:coreProperties>
</file>