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9320" windowHeight="7935"/>
  </bookViews>
  <sheets>
    <sheet name="Форма 6.1" sheetId="1" r:id="rId1"/>
  </sheets>
  <definedNames>
    <definedName name="_xlnm.Print_Titles" localSheetId="0">'Форма 6.1'!$1:$2</definedName>
    <definedName name="_xlnm.Print_Area" localSheetId="0">'Форма 6.1'!$A$1:$I$112</definedName>
  </definedNames>
  <calcPr calcId="124519"/>
</workbook>
</file>

<file path=xl/calcChain.xml><?xml version="1.0" encoding="utf-8"?>
<calcChain xmlns="http://schemas.openxmlformats.org/spreadsheetml/2006/main">
  <c r="H63" i="1"/>
  <c r="F63"/>
  <c r="H53"/>
  <c r="F53"/>
  <c r="H39"/>
  <c r="H87" s="1"/>
  <c r="H107" s="1"/>
  <c r="H43"/>
  <c r="H46"/>
  <c r="H66"/>
  <c r="H70"/>
  <c r="H74"/>
  <c r="H78"/>
  <c r="H82"/>
  <c r="F39"/>
  <c r="F87" s="1"/>
  <c r="F107" s="1"/>
  <c r="F43"/>
  <c r="F46"/>
  <c r="F66"/>
  <c r="F70"/>
  <c r="F74"/>
  <c r="F78"/>
  <c r="F82"/>
  <c r="H86"/>
  <c r="F86"/>
  <c r="I107"/>
  <c r="H93"/>
  <c r="H95"/>
  <c r="F93"/>
  <c r="F95"/>
  <c r="I101"/>
  <c r="I106"/>
  <c r="H101"/>
  <c r="H106"/>
  <c r="F101"/>
  <c r="F106"/>
</calcChain>
</file>

<file path=xl/sharedStrings.xml><?xml version="1.0" encoding="utf-8"?>
<sst xmlns="http://schemas.openxmlformats.org/spreadsheetml/2006/main" count="97" uniqueCount="85">
  <si>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</si>
  <si>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</si>
  <si>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</si>
  <si>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до 35 кВ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</si>
  <si>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</si>
  <si>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</si>
  <si>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</si>
  <si>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</si>
  <si>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</si>
  <si>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1.1 Перечень энергодефицитных центров питания по состоянию на 31.12.______ года</t>
  </si>
  <si>
    <t>№ п/п</t>
  </si>
  <si>
    <t>Наименование центра питания</t>
  </si>
  <si>
    <t>Количество и мощность установленных трансформаторов, кВА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</si>
  <si>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</si>
  <si>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</si>
  <si>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</si>
  <si>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</si>
  <si>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</si>
  <si>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</si>
  <si>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</si>
  <si>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</si>
  <si>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</si>
  <si>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    (кВт)</t>
  </si>
  <si>
    <t>Срок исполнения обязательств     (мес.)</t>
  </si>
  <si>
    <t>Стоимость технологического присоединения по договору            (руб.)</t>
  </si>
  <si>
    <t>Расходы на осуществление присоединения (руб.)</t>
  </si>
  <si>
    <t>1. Для заявителей до 15 кВт</t>
  </si>
  <si>
    <t>2. Для заявителей от 15 кВт до 100 кВт</t>
  </si>
  <si>
    <t>4. Для заявителей свыше 637,5 кВт (750 кВА)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</si>
  <si>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</si>
  <si>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</si>
  <si>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</si>
  <si>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</si>
  <si>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</si>
  <si>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</si>
  <si>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r>
      <t xml:space="preserve">Сроки опубликования: </t>
    </r>
    <r>
      <rPr>
        <b/>
        <u/>
        <sz val="10"/>
        <rFont val="Arial Cyr"/>
        <charset val="204"/>
      </rPr>
      <t>предоставляется потребителю в течение 7 дней со дня поступления соответствующего письменного запроса</t>
    </r>
  </si>
  <si>
    <t>Форма 6.1</t>
  </si>
  <si>
    <t>(рекомендуемая)</t>
  </si>
  <si>
    <t>3. Для заявителей от 100 кВт до 637,5 кВт (750 кВА)</t>
  </si>
  <si>
    <t>Всего за январь</t>
  </si>
  <si>
    <t>Всего за апрель</t>
  </si>
  <si>
    <t>Всего за май</t>
  </si>
  <si>
    <t>Всего за июнь</t>
  </si>
  <si>
    <t>Всего за февраль</t>
  </si>
  <si>
    <t>Итого с начала года</t>
  </si>
  <si>
    <t>Итого: с начала года по всем протребителям</t>
  </si>
  <si>
    <t>Всего за июль</t>
  </si>
  <si>
    <t>Всего за август</t>
  </si>
  <si>
    <t>Всего за сентябрь</t>
  </si>
  <si>
    <t>Вологодская обл., г.Грязовец, ул.Победы 50</t>
  </si>
  <si>
    <t>Всего за октябрь</t>
  </si>
  <si>
    <t>Всего за ноябрь</t>
  </si>
  <si>
    <t>Всего за декабрь</t>
  </si>
  <si>
    <t>АО "Грязовецкие Электросети"</t>
  </si>
  <si>
    <t>Дачный дом с/т "Солнечный - 2</t>
  </si>
  <si>
    <t>Гараж № 262 ул.Октябрьская</t>
  </si>
  <si>
    <t>ж.д.пер.Дальний 7</t>
  </si>
  <si>
    <t>ж.д.Урицкого 31</t>
  </si>
  <si>
    <t>Январь 2018г</t>
  </si>
  <si>
    <t>Март 2018г</t>
  </si>
  <si>
    <t>Апрель 2018г</t>
  </si>
  <si>
    <t>Май 2018г</t>
  </si>
  <si>
    <t>Июнь 2018г</t>
  </si>
  <si>
    <t>Июль 2018г</t>
  </si>
  <si>
    <t>Август 2018г</t>
  </si>
  <si>
    <t>Сентябрь 2018г</t>
  </si>
  <si>
    <t>Октябрь 2018г</t>
  </si>
  <si>
    <t>Ноябрь 2018г</t>
  </si>
  <si>
    <t>Декабрь 2018г</t>
  </si>
  <si>
    <t>Май 2018 г</t>
  </si>
  <si>
    <t>январь - июнь 2018г</t>
  </si>
  <si>
    <r>
      <t xml:space="preserve">1.2 Сведения о заявках по технологическому присоединению за  </t>
    </r>
    <r>
      <rPr>
        <b/>
        <sz val="10"/>
        <rFont val="Arial Cyr"/>
        <charset val="204"/>
      </rPr>
      <t>январь - июнь 2018</t>
    </r>
    <r>
      <rPr>
        <sz val="10"/>
        <rFont val="Arial Cyr"/>
        <charset val="204"/>
      </rPr>
      <t xml:space="preserve"> года</t>
    </r>
  </si>
  <si>
    <r>
      <t xml:space="preserve">1.3 Сведения о заключенных договорах по технологическому присоединению к электрическим сетям за  </t>
    </r>
    <r>
      <rPr>
        <b/>
        <sz val="10"/>
        <rFont val="Arial Cyr"/>
        <charset val="204"/>
      </rPr>
      <t xml:space="preserve">январь - июнь 2018 </t>
    </r>
    <r>
      <rPr>
        <sz val="10"/>
        <rFont val="Arial Cyr"/>
        <charset val="204"/>
      </rPr>
      <t xml:space="preserve"> года</t>
    </r>
  </si>
  <si>
    <t>Дачный участок с/т "Факел"</t>
  </si>
  <si>
    <t>Дачный домик с/т "Онега"</t>
  </si>
  <si>
    <t>Спортплощадка 1-й Северный 90</t>
  </si>
  <si>
    <t>ж.д. ул.Революционная</t>
  </si>
  <si>
    <t>ж.д.Волкова 31а</t>
  </si>
  <si>
    <t>Дачный участок с/т "Солнечный2"</t>
  </si>
  <si>
    <t>ж.д.пер.Зеленый 25</t>
  </si>
  <si>
    <t>Дачный домик с/т "Солнышко"</t>
  </si>
  <si>
    <t>ж.д. ул.им. Н.Дружининского</t>
  </si>
  <si>
    <t>Дачный домик с/т "Подболотки"</t>
  </si>
  <si>
    <t>ж.д.Советская 35</t>
  </si>
  <si>
    <t>ж.д.Самарина 29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</si>
</sst>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i/>
      <sz val="10"/>
      <color indexed="12"/>
      <name val="Arial Cyr"/>
      <charset val="204"/>
    </font>
    <font>
      <sz val="10"/>
      <color indexed="12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 applyAlignment="1"/>
    <xf numFmtId="0" fontId="0" fillId="0" borderId="0" xfId="0" applyBorder="1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4" fillId="0" borderId="0" xfId="0" applyFont="1" applyAlignment="1"/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0" fillId="0" borderId="5" xfId="0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/>
    <xf numFmtId="0" fontId="0" fillId="0" borderId="6" xfId="0" applyBorder="1"/>
    <xf numFmtId="0" fontId="0" fillId="0" borderId="5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/>
    <xf numFmtId="0" fontId="0" fillId="0" borderId="12" xfId="0" applyFill="1" applyBorder="1"/>
    <xf numFmtId="0" fontId="0" fillId="0" borderId="1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Fill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4" fillId="0" borderId="0" xfId="0" applyFont="1"/>
    <xf numFmtId="0" fontId="0" fillId="0" borderId="10" xfId="0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5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10" xfId="0" applyFill="1" applyBorder="1" applyAlignment="1"/>
    <xf numFmtId="0" fontId="0" fillId="0" borderId="18" xfId="0" applyFill="1" applyBorder="1" applyAlignment="1"/>
    <xf numFmtId="0" fontId="11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" fontId="5" fillId="0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4" fontId="5" fillId="0" borderId="5" xfId="0" applyNumberFormat="1" applyFont="1" applyFill="1" applyBorder="1" applyAlignment="1">
      <alignment horizontal="center"/>
    </xf>
    <xf numFmtId="0" fontId="0" fillId="0" borderId="6" xfId="0" applyBorder="1" applyAlignment="1">
      <alignment wrapText="1"/>
    </xf>
    <xf numFmtId="0" fontId="12" fillId="0" borderId="6" xfId="0" applyFont="1" applyBorder="1" applyAlignment="1">
      <alignment horizontal="center"/>
    </xf>
    <xf numFmtId="4" fontId="12" fillId="0" borderId="5" xfId="0" applyNumberFormat="1" applyFont="1" applyFill="1" applyBorder="1" applyAlignment="1">
      <alignment horizontal="center"/>
    </xf>
    <xf numFmtId="0" fontId="0" fillId="0" borderId="6" xfId="0" applyFill="1" applyBorder="1"/>
    <xf numFmtId="4" fontId="0" fillId="0" borderId="6" xfId="0" applyNumberFormat="1" applyFill="1" applyBorder="1" applyAlignment="1">
      <alignment horizontal="center" wrapText="1"/>
    </xf>
    <xf numFmtId="4" fontId="11" fillId="0" borderId="6" xfId="0" applyNumberFormat="1" applyFon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164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18" xfId="0" applyFill="1" applyBorder="1" applyAlignment="1">
      <alignment horizontal="center"/>
    </xf>
    <xf numFmtId="4" fontId="11" fillId="0" borderId="5" xfId="0" applyNumberFormat="1" applyFon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" fontId="1" fillId="0" borderId="5" xfId="0" applyNumberFormat="1" applyFont="1" applyFill="1" applyBorder="1" applyAlignment="1">
      <alignment horizontal="center"/>
    </xf>
    <xf numFmtId="4" fontId="1" fillId="0" borderId="10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1" fillId="0" borderId="5" xfId="0" applyFont="1" applyFill="1" applyBorder="1"/>
    <xf numFmtId="2" fontId="12" fillId="0" borderId="6" xfId="0" applyNumberFormat="1" applyFont="1" applyBorder="1" applyAlignment="1">
      <alignment horizontal="center"/>
    </xf>
    <xf numFmtId="4" fontId="11" fillId="0" borderId="10" xfId="0" applyNumberFormat="1" applyFont="1" applyFill="1" applyBorder="1" applyAlignment="1">
      <alignment horizontal="center"/>
    </xf>
    <xf numFmtId="0" fontId="0" fillId="0" borderId="20" xfId="0" applyFill="1" applyBorder="1"/>
    <xf numFmtId="0" fontId="5" fillId="0" borderId="18" xfId="0" applyFont="1" applyFill="1" applyBorder="1" applyAlignment="1">
      <alignment horizontal="right"/>
    </xf>
    <xf numFmtId="0" fontId="0" fillId="0" borderId="18" xfId="0" applyFill="1" applyBorder="1"/>
    <xf numFmtId="0" fontId="5" fillId="0" borderId="18" xfId="0" applyFont="1" applyFill="1" applyBorder="1" applyAlignment="1">
      <alignment horizontal="center"/>
    </xf>
    <xf numFmtId="4" fontId="5" fillId="0" borderId="18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" fontId="5" fillId="0" borderId="9" xfId="0" applyNumberFormat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right"/>
    </xf>
    <xf numFmtId="0" fontId="0" fillId="0" borderId="21" xfId="0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5" fillId="0" borderId="0" xfId="0" applyFont="1" applyAlignment="1">
      <alignment horizontal="right" wrapText="1"/>
    </xf>
    <xf numFmtId="0" fontId="2" fillId="0" borderId="10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31" xfId="0" applyFont="1" applyFill="1" applyBorder="1" applyAlignment="1">
      <alignment horizontal="center"/>
    </xf>
    <xf numFmtId="16" fontId="1" fillId="0" borderId="0" xfId="0" applyNumberFormat="1" applyFont="1" applyBorder="1" applyAlignment="1">
      <alignment horizontal="left" vertical="center" wrapText="1"/>
    </xf>
    <xf numFmtId="17" fontId="10" fillId="0" borderId="20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8" fillId="0" borderId="2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indent="1"/>
    </xf>
    <xf numFmtId="0" fontId="5" fillId="0" borderId="34" xfId="0" applyFont="1" applyBorder="1" applyAlignment="1">
      <alignment horizontal="right"/>
    </xf>
    <xf numFmtId="0" fontId="5" fillId="0" borderId="17" xfId="0" applyFont="1" applyBorder="1" applyAlignment="1">
      <alignment horizontal="right"/>
    </xf>
    <xf numFmtId="0" fontId="13" fillId="0" borderId="20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14" fillId="0" borderId="20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4"/>
  <sheetViews>
    <sheetView tabSelected="1" view="pageBreakPreview" workbookViewId="0">
      <selection activeCell="F63" sqref="F63"/>
    </sheetView>
  </sheetViews>
  <sheetFormatPr defaultRowHeight="12.75"/>
  <cols>
    <col min="1" max="1" width="4.85546875" customWidth="1"/>
    <col min="2" max="2" width="13.140625" customWidth="1"/>
    <col min="3" max="3" width="33.42578125" customWidth="1"/>
    <col min="4" max="4" width="8.5703125" customWidth="1"/>
    <col min="5" max="5" width="15" customWidth="1"/>
    <col min="6" max="9" width="16.140625" customWidth="1"/>
  </cols>
  <sheetData>
    <row r="1" spans="1:11" ht="37.5" customHeight="1">
      <c r="A1" s="79" t="s">
        <v>0</v>
      </c>
      <c r="B1" s="79"/>
      <c r="C1" s="79"/>
      <c r="D1" s="79"/>
      <c r="E1" s="79"/>
      <c r="F1" s="79"/>
      <c r="G1" s="79"/>
      <c r="H1" s="79"/>
      <c r="I1" s="79"/>
    </row>
    <row r="2" spans="1:11" ht="8.25" customHeight="1"/>
    <row r="3" spans="1:11" ht="9.75" customHeight="1">
      <c r="H3" s="80" t="s">
        <v>36</v>
      </c>
      <c r="I3" s="80"/>
      <c r="J3" s="1"/>
    </row>
    <row r="4" spans="1:11" ht="9.75" customHeight="1">
      <c r="H4" s="80" t="s">
        <v>37</v>
      </c>
      <c r="I4" s="80"/>
      <c r="J4" s="1"/>
    </row>
    <row r="5" spans="1:11">
      <c r="B5" s="81" t="s">
        <v>53</v>
      </c>
      <c r="C5" s="81"/>
      <c r="D5" s="81"/>
      <c r="E5" s="81"/>
      <c r="F5" s="2"/>
    </row>
    <row r="6" spans="1:11" ht="48.75" customHeight="1">
      <c r="B6" s="82" t="s">
        <v>1</v>
      </c>
      <c r="C6" s="82"/>
      <c r="D6" s="82"/>
      <c r="E6" s="82"/>
      <c r="F6" s="3"/>
      <c r="G6" s="83" t="s">
        <v>35</v>
      </c>
      <c r="H6" s="83"/>
      <c r="I6" s="83"/>
    </row>
    <row r="7" spans="1:11" ht="27.75" customHeight="1">
      <c r="B7" s="81" t="s">
        <v>49</v>
      </c>
      <c r="C7" s="81"/>
      <c r="D7" s="81"/>
      <c r="E7" s="81"/>
      <c r="F7" s="4"/>
    </row>
    <row r="8" spans="1:11">
      <c r="B8" s="82" t="s">
        <v>2</v>
      </c>
      <c r="C8" s="82"/>
      <c r="D8" s="82"/>
      <c r="E8" s="82"/>
      <c r="F8" s="5"/>
      <c r="K8" s="6"/>
    </row>
    <row r="9" spans="1:11" ht="13.5" thickBot="1">
      <c r="C9" s="7"/>
      <c r="D9" s="7"/>
      <c r="E9" s="7"/>
      <c r="F9" s="7"/>
    </row>
    <row r="10" spans="1:11" ht="53.25" customHeight="1" thickBot="1">
      <c r="A10" s="98" t="s">
        <v>3</v>
      </c>
      <c r="B10" s="99"/>
      <c r="C10" s="99"/>
      <c r="D10" s="99"/>
      <c r="E10" s="99"/>
      <c r="F10" s="99"/>
      <c r="G10" s="99"/>
      <c r="H10" s="99"/>
      <c r="I10" s="100"/>
      <c r="J10" s="8"/>
      <c r="K10" s="9"/>
    </row>
    <row r="11" spans="1:11">
      <c r="A11" s="9"/>
      <c r="B11" s="9"/>
      <c r="C11" s="9"/>
      <c r="D11" s="9"/>
      <c r="E11" s="9"/>
      <c r="F11" s="9"/>
      <c r="G11" s="9"/>
    </row>
    <row r="12" spans="1:11">
      <c r="A12" s="9"/>
      <c r="B12" s="103" t="s">
        <v>4</v>
      </c>
      <c r="C12" s="84" t="s">
        <v>5</v>
      </c>
      <c r="D12" s="85"/>
      <c r="E12" s="86"/>
      <c r="F12" s="86"/>
      <c r="G12" s="9"/>
    </row>
    <row r="13" spans="1:11">
      <c r="A13" s="9"/>
      <c r="B13" s="103"/>
      <c r="C13" s="84" t="s">
        <v>6</v>
      </c>
      <c r="D13" s="85"/>
      <c r="E13" s="86"/>
      <c r="F13" s="86"/>
      <c r="G13" s="9"/>
    </row>
    <row r="14" spans="1:11">
      <c r="A14" s="9"/>
      <c r="B14" s="91" t="s">
        <v>7</v>
      </c>
      <c r="C14" s="92"/>
      <c r="D14" s="92"/>
      <c r="E14" s="86"/>
      <c r="F14" s="86"/>
      <c r="G14" s="9"/>
    </row>
    <row r="15" spans="1:11">
      <c r="A15" s="9"/>
      <c r="B15" s="91" t="s">
        <v>8</v>
      </c>
      <c r="C15" s="92"/>
      <c r="D15" s="92"/>
      <c r="E15" s="101" t="s">
        <v>70</v>
      </c>
      <c r="F15" s="102"/>
      <c r="G15" s="9"/>
    </row>
    <row r="16" spans="1:11" ht="12" customHeight="1">
      <c r="A16" s="9"/>
      <c r="B16" s="9"/>
      <c r="C16" s="9"/>
      <c r="D16" s="9"/>
      <c r="E16" s="9"/>
      <c r="F16" s="9"/>
      <c r="G16" s="9"/>
    </row>
    <row r="17" spans="1:10" ht="12" customHeight="1">
      <c r="A17" s="93" t="s">
        <v>9</v>
      </c>
      <c r="B17" s="93"/>
      <c r="C17" s="93"/>
      <c r="D17" s="93"/>
      <c r="E17" s="93"/>
      <c r="F17" s="93"/>
      <c r="G17" s="93"/>
      <c r="H17" s="93"/>
      <c r="I17" s="93"/>
      <c r="J17" s="93"/>
    </row>
    <row r="18" spans="1:10" ht="12" customHeight="1" thickBot="1">
      <c r="A18" s="9"/>
      <c r="B18" s="9"/>
      <c r="C18" s="9"/>
      <c r="D18" s="9"/>
      <c r="E18" s="9"/>
      <c r="F18" s="9"/>
      <c r="G18" s="9"/>
    </row>
    <row r="19" spans="1:10" ht="25.5" customHeight="1">
      <c r="A19" s="10" t="s">
        <v>10</v>
      </c>
      <c r="B19" s="87" t="s">
        <v>11</v>
      </c>
      <c r="C19" s="88"/>
      <c r="D19" s="87" t="s">
        <v>12</v>
      </c>
      <c r="E19" s="89"/>
      <c r="F19" s="89"/>
      <c r="G19" s="90"/>
    </row>
    <row r="20" spans="1:10">
      <c r="A20" s="11">
        <v>1</v>
      </c>
      <c r="B20" s="94">
        <v>2</v>
      </c>
      <c r="C20" s="95"/>
      <c r="D20" s="94">
        <v>3</v>
      </c>
      <c r="E20" s="96"/>
      <c r="F20" s="96"/>
      <c r="G20" s="97"/>
    </row>
    <row r="21" spans="1:10">
      <c r="A21" s="11"/>
      <c r="B21" s="94"/>
      <c r="C21" s="95"/>
      <c r="D21" s="94"/>
      <c r="E21" s="96"/>
      <c r="F21" s="96"/>
      <c r="G21" s="97"/>
    </row>
    <row r="22" spans="1:10" ht="12" customHeight="1">
      <c r="A22" s="12"/>
      <c r="B22" s="94"/>
      <c r="C22" s="95"/>
      <c r="D22" s="94"/>
      <c r="E22" s="96"/>
      <c r="F22" s="96"/>
      <c r="G22" s="97"/>
    </row>
    <row r="23" spans="1:10" ht="12" customHeight="1">
      <c r="A23" s="12"/>
      <c r="B23" s="94"/>
      <c r="C23" s="95"/>
      <c r="D23" s="94"/>
      <c r="E23" s="96"/>
      <c r="F23" s="96"/>
      <c r="G23" s="97"/>
    </row>
    <row r="24" spans="1:10" ht="12" customHeight="1" thickBot="1">
      <c r="A24" s="13"/>
      <c r="B24" s="119"/>
      <c r="C24" s="120"/>
      <c r="D24" s="119"/>
      <c r="E24" s="121"/>
      <c r="F24" s="121"/>
      <c r="G24" s="122"/>
    </row>
    <row r="25" spans="1:10" ht="12" customHeight="1">
      <c r="A25" s="9"/>
      <c r="B25" s="9"/>
      <c r="C25" s="9"/>
      <c r="D25" s="9"/>
      <c r="E25" s="9"/>
      <c r="F25" s="9"/>
      <c r="G25" s="9"/>
    </row>
    <row r="26" spans="1:10" ht="12" customHeight="1">
      <c r="A26" s="93" t="s">
        <v>71</v>
      </c>
      <c r="B26" s="93"/>
      <c r="C26" s="93"/>
      <c r="D26" s="93"/>
      <c r="E26" s="93"/>
      <c r="F26" s="93"/>
      <c r="G26" s="93"/>
      <c r="H26" s="93"/>
      <c r="I26" s="93"/>
      <c r="J26" s="93"/>
    </row>
    <row r="27" spans="1:10" ht="13.5" thickBot="1">
      <c r="A27" s="9"/>
      <c r="B27" s="9"/>
      <c r="C27" s="9"/>
      <c r="D27" s="9"/>
      <c r="E27" s="9"/>
      <c r="F27" s="9"/>
      <c r="G27" s="9"/>
    </row>
    <row r="28" spans="1:10" ht="25.5" customHeight="1">
      <c r="A28" s="117" t="s">
        <v>13</v>
      </c>
      <c r="B28" s="118"/>
      <c r="C28" s="118"/>
      <c r="D28" s="123" t="s">
        <v>14</v>
      </c>
      <c r="E28" s="124"/>
      <c r="F28" s="118" t="s">
        <v>15</v>
      </c>
      <c r="G28" s="118"/>
      <c r="H28" s="123" t="s">
        <v>16</v>
      </c>
      <c r="I28" s="128"/>
    </row>
    <row r="29" spans="1:10">
      <c r="A29" s="125" t="s">
        <v>17</v>
      </c>
      <c r="B29" s="86"/>
      <c r="C29" s="14" t="s">
        <v>18</v>
      </c>
      <c r="D29" s="14" t="s">
        <v>17</v>
      </c>
      <c r="E29" s="14" t="s">
        <v>18</v>
      </c>
      <c r="F29" s="14" t="s">
        <v>17</v>
      </c>
      <c r="G29" s="14" t="s">
        <v>18</v>
      </c>
      <c r="H29" s="14" t="s">
        <v>17</v>
      </c>
      <c r="I29" s="15" t="s">
        <v>18</v>
      </c>
    </row>
    <row r="30" spans="1:10" ht="13.5" thickBot="1">
      <c r="A30" s="104">
        <v>20</v>
      </c>
      <c r="B30" s="105"/>
      <c r="C30" s="57">
        <v>0.68700000000000006</v>
      </c>
      <c r="D30" s="58">
        <v>18</v>
      </c>
      <c r="E30" s="57">
        <v>0.22</v>
      </c>
      <c r="F30" s="58">
        <v>16</v>
      </c>
      <c r="G30" s="57">
        <v>0.125</v>
      </c>
      <c r="H30" s="59">
        <v>0</v>
      </c>
      <c r="I30" s="60">
        <v>0</v>
      </c>
    </row>
    <row r="31" spans="1:10">
      <c r="A31" s="9"/>
      <c r="B31" s="9"/>
      <c r="C31" s="9"/>
      <c r="D31" s="9"/>
      <c r="E31" s="9"/>
      <c r="F31" s="9"/>
      <c r="G31" s="9"/>
    </row>
    <row r="32" spans="1:10">
      <c r="A32" s="111" t="s">
        <v>72</v>
      </c>
      <c r="B32" s="111"/>
      <c r="C32" s="111"/>
      <c r="D32" s="111"/>
      <c r="E32" s="111"/>
      <c r="F32" s="111"/>
      <c r="G32" s="111"/>
      <c r="H32" s="111"/>
      <c r="I32" s="111"/>
      <c r="J32" s="111"/>
    </row>
    <row r="33" spans="1:9" ht="13.5" thickBot="1">
      <c r="A33" s="9"/>
      <c r="B33" s="9"/>
      <c r="C33" s="9"/>
      <c r="D33" s="9"/>
      <c r="E33" s="9"/>
      <c r="F33" s="9"/>
      <c r="G33" s="9"/>
    </row>
    <row r="34" spans="1:9" ht="69.75" customHeight="1">
      <c r="A34" s="10" t="s">
        <v>10</v>
      </c>
      <c r="B34" s="106" t="s">
        <v>19</v>
      </c>
      <c r="C34" s="107"/>
      <c r="D34" s="16" t="s">
        <v>20</v>
      </c>
      <c r="E34" s="16" t="s">
        <v>21</v>
      </c>
      <c r="F34" s="16" t="s">
        <v>22</v>
      </c>
      <c r="G34" s="16" t="s">
        <v>23</v>
      </c>
      <c r="H34" s="16" t="s">
        <v>24</v>
      </c>
      <c r="I34" s="17" t="s">
        <v>25</v>
      </c>
    </row>
    <row r="35" spans="1:9" ht="15.75">
      <c r="A35" s="108" t="s">
        <v>26</v>
      </c>
      <c r="B35" s="109"/>
      <c r="C35" s="109"/>
      <c r="D35" s="109"/>
      <c r="E35" s="109"/>
      <c r="F35" s="109"/>
      <c r="G35" s="109"/>
      <c r="H35" s="109"/>
      <c r="I35" s="110"/>
    </row>
    <row r="36" spans="1:9">
      <c r="A36" s="112" t="s">
        <v>58</v>
      </c>
      <c r="B36" s="113"/>
      <c r="C36" s="113"/>
      <c r="D36" s="113"/>
      <c r="E36" s="113"/>
      <c r="F36" s="113"/>
      <c r="G36" s="113"/>
      <c r="H36" s="113"/>
      <c r="I36" s="114"/>
    </row>
    <row r="37" spans="1:9">
      <c r="A37" s="18">
        <v>1</v>
      </c>
      <c r="B37" s="126" t="s">
        <v>54</v>
      </c>
      <c r="C37" s="127"/>
      <c r="D37" s="19">
        <v>57</v>
      </c>
      <c r="E37" s="42">
        <v>43109</v>
      </c>
      <c r="F37" s="23">
        <v>10</v>
      </c>
      <c r="G37" s="19">
        <v>6</v>
      </c>
      <c r="H37" s="63">
        <v>550</v>
      </c>
      <c r="I37" s="53"/>
    </row>
    <row r="38" spans="1:9">
      <c r="A38" s="18">
        <v>2</v>
      </c>
      <c r="B38" s="126" t="s">
        <v>54</v>
      </c>
      <c r="C38" s="127"/>
      <c r="D38" s="19">
        <v>58</v>
      </c>
      <c r="E38" s="42">
        <v>43109</v>
      </c>
      <c r="F38" s="23">
        <v>10</v>
      </c>
      <c r="G38" s="19">
        <v>6</v>
      </c>
      <c r="H38" s="63">
        <v>550</v>
      </c>
      <c r="I38" s="54"/>
    </row>
    <row r="39" spans="1:9">
      <c r="A39" s="18"/>
      <c r="B39" s="115" t="s">
        <v>39</v>
      </c>
      <c r="C39" s="116"/>
      <c r="D39" s="19"/>
      <c r="E39" s="20"/>
      <c r="F39" s="45">
        <f>SUM(F37:F38)</f>
        <v>20</v>
      </c>
      <c r="G39" s="19"/>
      <c r="H39" s="62">
        <f>SUM(H37:H38)</f>
        <v>1100</v>
      </c>
      <c r="I39" s="62"/>
    </row>
    <row r="40" spans="1:9">
      <c r="A40" s="112" t="s">
        <v>59</v>
      </c>
      <c r="B40" s="113"/>
      <c r="C40" s="113"/>
      <c r="D40" s="113"/>
      <c r="E40" s="113"/>
      <c r="F40" s="113"/>
      <c r="G40" s="113"/>
      <c r="H40" s="113"/>
      <c r="I40" s="114"/>
    </row>
    <row r="41" spans="1:9">
      <c r="A41" s="18">
        <v>3</v>
      </c>
      <c r="B41" s="126" t="s">
        <v>55</v>
      </c>
      <c r="C41" s="127"/>
      <c r="D41" s="19">
        <v>1</v>
      </c>
      <c r="E41" s="40">
        <v>43161</v>
      </c>
      <c r="F41" s="41">
        <v>15</v>
      </c>
      <c r="G41" s="19">
        <v>6</v>
      </c>
      <c r="H41" s="63">
        <v>550</v>
      </c>
      <c r="I41" s="53"/>
    </row>
    <row r="42" spans="1:9">
      <c r="A42" s="18">
        <v>4</v>
      </c>
      <c r="B42" s="126" t="s">
        <v>56</v>
      </c>
      <c r="C42" s="127"/>
      <c r="D42" s="19">
        <v>2</v>
      </c>
      <c r="E42" s="40">
        <v>43180</v>
      </c>
      <c r="F42" s="41">
        <v>15</v>
      </c>
      <c r="G42" s="19">
        <v>6</v>
      </c>
      <c r="H42" s="63">
        <v>550</v>
      </c>
      <c r="I42" s="54"/>
    </row>
    <row r="43" spans="1:9">
      <c r="A43" s="18"/>
      <c r="B43" s="115" t="s">
        <v>43</v>
      </c>
      <c r="C43" s="116"/>
      <c r="D43" s="19"/>
      <c r="E43" s="20"/>
      <c r="F43" s="45">
        <f>SUM(F41:F42)</f>
        <v>30</v>
      </c>
      <c r="G43" s="19"/>
      <c r="H43" s="62">
        <f>SUM(H41:H42)</f>
        <v>1100</v>
      </c>
      <c r="I43" s="55"/>
    </row>
    <row r="44" spans="1:9">
      <c r="A44" s="112" t="s">
        <v>60</v>
      </c>
      <c r="B44" s="113"/>
      <c r="C44" s="113"/>
      <c r="D44" s="113"/>
      <c r="E44" s="113"/>
      <c r="F44" s="113"/>
      <c r="G44" s="113"/>
      <c r="H44" s="113"/>
      <c r="I44" s="114"/>
    </row>
    <row r="45" spans="1:9">
      <c r="A45" s="18">
        <v>5</v>
      </c>
      <c r="B45" s="126" t="s">
        <v>57</v>
      </c>
      <c r="C45" s="127"/>
      <c r="D45" s="19">
        <v>4</v>
      </c>
      <c r="E45" s="40">
        <v>42852</v>
      </c>
      <c r="F45" s="41">
        <v>15</v>
      </c>
      <c r="G45" s="19">
        <v>6</v>
      </c>
      <c r="H45" s="63">
        <v>550</v>
      </c>
      <c r="I45" s="56"/>
    </row>
    <row r="46" spans="1:9">
      <c r="A46" s="18"/>
      <c r="B46" s="115" t="s">
        <v>40</v>
      </c>
      <c r="C46" s="116"/>
      <c r="D46" s="19"/>
      <c r="E46" s="20"/>
      <c r="F46" s="45">
        <f>SUM(F45:F45)</f>
        <v>15</v>
      </c>
      <c r="G46" s="19"/>
      <c r="H46" s="62">
        <f>SUM(H45:H45)</f>
        <v>550</v>
      </c>
      <c r="I46" s="52"/>
    </row>
    <row r="47" spans="1:9">
      <c r="A47" s="112" t="s">
        <v>61</v>
      </c>
      <c r="B47" s="113"/>
      <c r="C47" s="113"/>
      <c r="D47" s="113"/>
      <c r="E47" s="113"/>
      <c r="F47" s="113"/>
      <c r="G47" s="113"/>
      <c r="H47" s="113"/>
      <c r="I47" s="114"/>
    </row>
    <row r="48" spans="1:9">
      <c r="A48" s="18">
        <v>6</v>
      </c>
      <c r="B48" s="43" t="s">
        <v>73</v>
      </c>
      <c r="C48" s="44"/>
      <c r="D48" s="19">
        <v>6</v>
      </c>
      <c r="E48" s="40">
        <v>43235</v>
      </c>
      <c r="F48" s="41">
        <v>10</v>
      </c>
      <c r="G48" s="19">
        <v>6</v>
      </c>
      <c r="H48" s="63">
        <v>550</v>
      </c>
      <c r="I48" s="53"/>
    </row>
    <row r="49" spans="1:9">
      <c r="A49" s="18">
        <v>7</v>
      </c>
      <c r="B49" s="43" t="s">
        <v>75</v>
      </c>
      <c r="C49" s="44"/>
      <c r="D49" s="19">
        <v>8</v>
      </c>
      <c r="E49" s="40">
        <v>43241</v>
      </c>
      <c r="F49" s="41">
        <v>15</v>
      </c>
      <c r="G49" s="19">
        <v>6</v>
      </c>
      <c r="H49" s="63">
        <v>550</v>
      </c>
      <c r="I49" s="53"/>
    </row>
    <row r="50" spans="1:9">
      <c r="A50" s="18">
        <v>8</v>
      </c>
      <c r="B50" s="43" t="s">
        <v>74</v>
      </c>
      <c r="C50" s="44"/>
      <c r="D50" s="19">
        <v>7</v>
      </c>
      <c r="E50" s="40">
        <v>43245</v>
      </c>
      <c r="F50" s="41">
        <v>5</v>
      </c>
      <c r="G50" s="19">
        <v>6</v>
      </c>
      <c r="H50" s="63">
        <v>550</v>
      </c>
      <c r="I50" s="53"/>
    </row>
    <row r="51" spans="1:9">
      <c r="A51" s="18">
        <v>9</v>
      </c>
      <c r="B51" s="43" t="s">
        <v>76</v>
      </c>
      <c r="C51" s="44"/>
      <c r="D51" s="19">
        <v>9</v>
      </c>
      <c r="E51" s="40">
        <v>43245</v>
      </c>
      <c r="F51" s="41">
        <v>15</v>
      </c>
      <c r="G51" s="19">
        <v>6</v>
      </c>
      <c r="H51" s="63">
        <v>550</v>
      </c>
      <c r="I51" s="53"/>
    </row>
    <row r="52" spans="1:9">
      <c r="A52" s="18">
        <v>10</v>
      </c>
      <c r="B52" s="43" t="s">
        <v>77</v>
      </c>
      <c r="C52" s="44"/>
      <c r="D52" s="19">
        <v>10</v>
      </c>
      <c r="E52" s="40">
        <v>43248</v>
      </c>
      <c r="F52" s="41">
        <v>15</v>
      </c>
      <c r="G52" s="19">
        <v>6</v>
      </c>
      <c r="H52" s="63">
        <v>550</v>
      </c>
      <c r="I52" s="53"/>
    </row>
    <row r="53" spans="1:9">
      <c r="A53" s="18"/>
      <c r="B53" s="115" t="s">
        <v>41</v>
      </c>
      <c r="C53" s="116"/>
      <c r="D53" s="19"/>
      <c r="E53" s="40"/>
      <c r="F53" s="78">
        <f>SUM(F48:F52)</f>
        <v>60</v>
      </c>
      <c r="G53" s="67"/>
      <c r="H53" s="69">
        <f>SUM(H48:H52)</f>
        <v>2750</v>
      </c>
      <c r="I53" s="53"/>
    </row>
    <row r="54" spans="1:9">
      <c r="A54" s="112" t="s">
        <v>62</v>
      </c>
      <c r="B54" s="113"/>
      <c r="C54" s="113"/>
      <c r="D54" s="113"/>
      <c r="E54" s="113"/>
      <c r="F54" s="113"/>
      <c r="G54" s="113"/>
      <c r="H54" s="113"/>
      <c r="I54" s="114"/>
    </row>
    <row r="55" spans="1:9">
      <c r="A55" s="18">
        <v>11</v>
      </c>
      <c r="B55" s="43" t="s">
        <v>79</v>
      </c>
      <c r="C55" s="44"/>
      <c r="D55" s="19">
        <v>12</v>
      </c>
      <c r="E55" s="40">
        <v>43255</v>
      </c>
      <c r="F55" s="41">
        <v>15</v>
      </c>
      <c r="G55" s="19">
        <v>6</v>
      </c>
      <c r="H55" s="63">
        <v>550</v>
      </c>
      <c r="I55" s="53"/>
    </row>
    <row r="56" spans="1:9">
      <c r="A56" s="18">
        <v>12</v>
      </c>
      <c r="B56" s="43" t="s">
        <v>78</v>
      </c>
      <c r="C56" s="44"/>
      <c r="D56" s="19">
        <v>11</v>
      </c>
      <c r="E56" s="40">
        <v>43257</v>
      </c>
      <c r="F56" s="41">
        <v>10</v>
      </c>
      <c r="G56" s="19">
        <v>6</v>
      </c>
      <c r="H56" s="63">
        <v>550</v>
      </c>
      <c r="I56" s="53"/>
    </row>
    <row r="57" spans="1:9">
      <c r="A57" s="18">
        <v>13</v>
      </c>
      <c r="B57" s="43" t="s">
        <v>80</v>
      </c>
      <c r="C57" s="44"/>
      <c r="D57" s="19">
        <v>14</v>
      </c>
      <c r="E57" s="40">
        <v>43266</v>
      </c>
      <c r="F57" s="41">
        <v>15</v>
      </c>
      <c r="G57" s="19">
        <v>6</v>
      </c>
      <c r="H57" s="63">
        <v>550</v>
      </c>
      <c r="I57" s="53"/>
    </row>
    <row r="58" spans="1:9">
      <c r="A58" s="18">
        <v>14</v>
      </c>
      <c r="B58" s="43" t="s">
        <v>80</v>
      </c>
      <c r="C58" s="44"/>
      <c r="D58" s="19">
        <v>13</v>
      </c>
      <c r="E58" s="40">
        <v>43269</v>
      </c>
      <c r="F58" s="41">
        <v>5</v>
      </c>
      <c r="G58" s="19">
        <v>6</v>
      </c>
      <c r="H58" s="63">
        <v>550</v>
      </c>
      <c r="I58" s="53"/>
    </row>
    <row r="59" spans="1:9">
      <c r="A59" s="18">
        <v>15</v>
      </c>
      <c r="B59" s="43" t="s">
        <v>81</v>
      </c>
      <c r="C59" s="44"/>
      <c r="D59" s="19">
        <v>15</v>
      </c>
      <c r="E59" s="40">
        <v>43269</v>
      </c>
      <c r="F59" s="41">
        <v>15</v>
      </c>
      <c r="G59" s="19">
        <v>6</v>
      </c>
      <c r="H59" s="63">
        <v>550</v>
      </c>
      <c r="I59" s="53"/>
    </row>
    <row r="60" spans="1:9">
      <c r="A60" s="18">
        <v>16</v>
      </c>
      <c r="B60" s="43" t="s">
        <v>82</v>
      </c>
      <c r="C60" s="44"/>
      <c r="D60" s="19">
        <v>16</v>
      </c>
      <c r="E60" s="40">
        <v>43276</v>
      </c>
      <c r="F60" s="41">
        <v>5</v>
      </c>
      <c r="G60" s="19">
        <v>6</v>
      </c>
      <c r="H60" s="63">
        <v>550</v>
      </c>
      <c r="I60" s="53"/>
    </row>
    <row r="61" spans="1:9">
      <c r="A61" s="18">
        <v>17</v>
      </c>
      <c r="B61" s="43" t="s">
        <v>83</v>
      </c>
      <c r="C61" s="44"/>
      <c r="D61" s="19">
        <v>17</v>
      </c>
      <c r="E61" s="40">
        <v>43276</v>
      </c>
      <c r="F61" s="41">
        <v>15</v>
      </c>
      <c r="G61" s="19">
        <v>6</v>
      </c>
      <c r="H61" s="63">
        <v>550</v>
      </c>
      <c r="I61" s="53"/>
    </row>
    <row r="62" spans="1:9">
      <c r="A62" s="18">
        <v>18</v>
      </c>
      <c r="B62" s="43" t="s">
        <v>84</v>
      </c>
      <c r="C62" s="44"/>
      <c r="D62" s="19">
        <v>20</v>
      </c>
      <c r="E62" s="40">
        <v>43278</v>
      </c>
      <c r="F62" s="41">
        <v>15</v>
      </c>
      <c r="G62" s="19">
        <v>6</v>
      </c>
      <c r="H62" s="63">
        <v>550</v>
      </c>
      <c r="I62" s="53"/>
    </row>
    <row r="63" spans="1:9">
      <c r="A63" s="18"/>
      <c r="B63" s="115" t="s">
        <v>42</v>
      </c>
      <c r="C63" s="116"/>
      <c r="D63" s="19"/>
      <c r="E63" s="20"/>
      <c r="F63" s="45">
        <f>SUM(F55:F62)</f>
        <v>95</v>
      </c>
      <c r="G63" s="19"/>
      <c r="H63" s="62">
        <f>SUM(H55:H62)</f>
        <v>4400</v>
      </c>
      <c r="I63" s="55"/>
    </row>
    <row r="64" spans="1:9">
      <c r="A64" s="112" t="s">
        <v>63</v>
      </c>
      <c r="B64" s="113"/>
      <c r="C64" s="113"/>
      <c r="D64" s="113"/>
      <c r="E64" s="113"/>
      <c r="F64" s="113"/>
      <c r="G64" s="113"/>
      <c r="H64" s="113"/>
      <c r="I64" s="114"/>
    </row>
    <row r="65" spans="1:9">
      <c r="A65" s="18"/>
      <c r="B65" s="126"/>
      <c r="C65" s="127"/>
      <c r="D65" s="19"/>
      <c r="E65" s="42"/>
      <c r="F65" s="23"/>
      <c r="G65" s="19"/>
      <c r="H65" s="63"/>
      <c r="I65" s="50"/>
    </row>
    <row r="66" spans="1:9">
      <c r="A66" s="18"/>
      <c r="B66" s="115" t="s">
        <v>46</v>
      </c>
      <c r="C66" s="116"/>
      <c r="D66" s="19"/>
      <c r="E66" s="20"/>
      <c r="F66" s="45">
        <f>F65</f>
        <v>0</v>
      </c>
      <c r="G66" s="19"/>
      <c r="H66" s="62">
        <f>H65</f>
        <v>0</v>
      </c>
      <c r="I66" s="68"/>
    </row>
    <row r="67" spans="1:9">
      <c r="A67" s="112" t="s">
        <v>64</v>
      </c>
      <c r="B67" s="113"/>
      <c r="C67" s="113"/>
      <c r="D67" s="113"/>
      <c r="E67" s="113"/>
      <c r="F67" s="113"/>
      <c r="G67" s="113"/>
      <c r="H67" s="113"/>
      <c r="I67" s="114"/>
    </row>
    <row r="68" spans="1:9">
      <c r="A68" s="18"/>
      <c r="B68" s="126"/>
      <c r="C68" s="127"/>
      <c r="D68" s="19"/>
      <c r="E68" s="42"/>
      <c r="F68" s="23"/>
      <c r="G68" s="19"/>
      <c r="H68" s="63"/>
      <c r="I68" s="22"/>
    </row>
    <row r="69" spans="1:9">
      <c r="A69" s="18"/>
      <c r="B69" s="126"/>
      <c r="C69" s="127"/>
      <c r="D69" s="19"/>
      <c r="E69" s="42"/>
      <c r="F69" s="23"/>
      <c r="G69" s="19"/>
      <c r="H69" s="63"/>
      <c r="I69" s="22"/>
    </row>
    <row r="70" spans="1:9">
      <c r="A70" s="18"/>
      <c r="B70" s="115" t="s">
        <v>47</v>
      </c>
      <c r="C70" s="116"/>
      <c r="D70" s="19"/>
      <c r="E70" s="20"/>
      <c r="F70" s="45">
        <f>SUM(F68:F69)</f>
        <v>0</v>
      </c>
      <c r="G70" s="19"/>
      <c r="H70" s="62">
        <f>SUM(H68:H69)</f>
        <v>0</v>
      </c>
      <c r="I70" s="62"/>
    </row>
    <row r="71" spans="1:9">
      <c r="A71" s="112" t="s">
        <v>65</v>
      </c>
      <c r="B71" s="113"/>
      <c r="C71" s="113"/>
      <c r="D71" s="113"/>
      <c r="E71" s="113"/>
      <c r="F71" s="113"/>
      <c r="G71" s="113"/>
      <c r="H71" s="113"/>
      <c r="I71" s="114"/>
    </row>
    <row r="72" spans="1:9">
      <c r="A72" s="18"/>
      <c r="B72" s="126"/>
      <c r="C72" s="127"/>
      <c r="D72" s="19"/>
      <c r="E72" s="42"/>
      <c r="F72" s="23"/>
      <c r="G72" s="19"/>
      <c r="H72" s="63"/>
      <c r="I72" s="22"/>
    </row>
    <row r="73" spans="1:9">
      <c r="A73" s="18"/>
      <c r="B73" s="126"/>
      <c r="C73" s="127"/>
      <c r="D73" s="19"/>
      <c r="E73" s="42"/>
      <c r="F73" s="23"/>
      <c r="G73" s="19"/>
      <c r="H73" s="63"/>
      <c r="I73" s="22"/>
    </row>
    <row r="74" spans="1:9">
      <c r="A74" s="18"/>
      <c r="B74" s="115" t="s">
        <v>48</v>
      </c>
      <c r="C74" s="116"/>
      <c r="D74" s="19"/>
      <c r="E74" s="20"/>
      <c r="F74" s="45">
        <f>SUM(F72:F73)</f>
        <v>0</v>
      </c>
      <c r="G74" s="19"/>
      <c r="H74" s="62">
        <f>SUM(H72:H73)</f>
        <v>0</v>
      </c>
      <c r="I74" s="62"/>
    </row>
    <row r="75" spans="1:9">
      <c r="A75" s="112" t="s">
        <v>66</v>
      </c>
      <c r="B75" s="113"/>
      <c r="C75" s="113"/>
      <c r="D75" s="113"/>
      <c r="E75" s="113"/>
      <c r="F75" s="113"/>
      <c r="G75" s="113"/>
      <c r="H75" s="113"/>
      <c r="I75" s="114"/>
    </row>
    <row r="76" spans="1:9">
      <c r="A76" s="18"/>
      <c r="B76" s="126"/>
      <c r="C76" s="127"/>
      <c r="D76" s="19"/>
      <c r="E76" s="42"/>
      <c r="F76" s="66"/>
      <c r="G76" s="19"/>
      <c r="H76" s="65"/>
      <c r="I76" s="77"/>
    </row>
    <row r="77" spans="1:9">
      <c r="A77" s="18"/>
      <c r="B77" s="126"/>
      <c r="C77" s="127"/>
      <c r="D77" s="19"/>
      <c r="E77" s="42"/>
      <c r="F77" s="66"/>
      <c r="G77" s="19"/>
      <c r="H77" s="65"/>
      <c r="I77" s="51"/>
    </row>
    <row r="78" spans="1:9">
      <c r="A78" s="18"/>
      <c r="B78" s="115" t="s">
        <v>50</v>
      </c>
      <c r="C78" s="116"/>
      <c r="D78" s="19"/>
      <c r="E78" s="20"/>
      <c r="F78" s="45">
        <f>SUM(F76:F77)</f>
        <v>0</v>
      </c>
      <c r="G78" s="19"/>
      <c r="H78" s="62">
        <f>SUM(H76:H77)</f>
        <v>0</v>
      </c>
      <c r="I78" s="62"/>
    </row>
    <row r="79" spans="1:9">
      <c r="A79" s="112" t="s">
        <v>67</v>
      </c>
      <c r="B79" s="113"/>
      <c r="C79" s="113"/>
      <c r="D79" s="113"/>
      <c r="E79" s="113"/>
      <c r="F79" s="113"/>
      <c r="G79" s="113"/>
      <c r="H79" s="113"/>
      <c r="I79" s="114"/>
    </row>
    <row r="80" spans="1:9">
      <c r="A80" s="18"/>
      <c r="B80" s="126"/>
      <c r="C80" s="127"/>
      <c r="D80" s="19"/>
      <c r="E80" s="42"/>
      <c r="F80" s="66"/>
      <c r="G80" s="19"/>
      <c r="H80" s="65"/>
      <c r="I80" s="51"/>
    </row>
    <row r="81" spans="1:9">
      <c r="A81" s="18"/>
      <c r="B81" s="126"/>
      <c r="C81" s="127"/>
      <c r="D81" s="19"/>
      <c r="E81" s="42"/>
      <c r="F81" s="66"/>
      <c r="G81" s="19"/>
      <c r="H81" s="65"/>
      <c r="I81" s="51"/>
    </row>
    <row r="82" spans="1:9">
      <c r="A82" s="18"/>
      <c r="B82" s="115" t="s">
        <v>51</v>
      </c>
      <c r="C82" s="116"/>
      <c r="D82" s="19"/>
      <c r="E82" s="42"/>
      <c r="F82" s="45">
        <f>SUM(F80:F81)</f>
        <v>0</v>
      </c>
      <c r="G82" s="67"/>
      <c r="H82" s="62">
        <f>SUM(H80:H81)</f>
        <v>0</v>
      </c>
      <c r="I82" s="62"/>
    </row>
    <row r="83" spans="1:9">
      <c r="A83" s="112" t="s">
        <v>68</v>
      </c>
      <c r="B83" s="113"/>
      <c r="C83" s="113"/>
      <c r="D83" s="113"/>
      <c r="E83" s="113"/>
      <c r="F83" s="113"/>
      <c r="G83" s="113"/>
      <c r="H83" s="113"/>
      <c r="I83" s="114"/>
    </row>
    <row r="84" spans="1:9">
      <c r="A84" s="18"/>
      <c r="B84" s="126"/>
      <c r="C84" s="127"/>
      <c r="D84" s="19"/>
      <c r="E84" s="42"/>
      <c r="F84" s="66"/>
      <c r="G84" s="19"/>
      <c r="H84" s="65"/>
      <c r="I84" s="51"/>
    </row>
    <row r="85" spans="1:9">
      <c r="A85" s="18"/>
      <c r="B85" s="126"/>
      <c r="C85" s="127"/>
      <c r="D85" s="19"/>
      <c r="E85" s="42"/>
      <c r="F85" s="66"/>
      <c r="G85" s="19"/>
      <c r="H85" s="65"/>
      <c r="I85" s="51"/>
    </row>
    <row r="86" spans="1:9">
      <c r="A86" s="18"/>
      <c r="B86" s="115" t="s">
        <v>52</v>
      </c>
      <c r="C86" s="116"/>
      <c r="D86" s="19"/>
      <c r="E86" s="42"/>
      <c r="F86" s="45">
        <f>SUM(F84:F85)</f>
        <v>0</v>
      </c>
      <c r="G86" s="67"/>
      <c r="H86" s="62">
        <f>SUM(H84:H85)</f>
        <v>0</v>
      </c>
      <c r="I86" s="62"/>
    </row>
    <row r="87" spans="1:9">
      <c r="A87" s="18"/>
      <c r="B87" s="137" t="s">
        <v>44</v>
      </c>
      <c r="C87" s="138"/>
      <c r="D87" s="19"/>
      <c r="E87" s="20"/>
      <c r="F87" s="46">
        <f>F39+F43+F46+F53+F63+F66+F70+F74+F78+F82+F86</f>
        <v>220</v>
      </c>
      <c r="G87" s="19"/>
      <c r="H87" s="49">
        <f>H39+H43+H46+H53+H63+H66+H70+H74+H78+H82+H86</f>
        <v>9900</v>
      </c>
      <c r="I87" s="49"/>
    </row>
    <row r="88" spans="1:9">
      <c r="A88" s="70"/>
      <c r="B88" s="71"/>
      <c r="C88" s="71"/>
      <c r="D88" s="72"/>
      <c r="E88" s="61"/>
      <c r="F88" s="73"/>
      <c r="G88" s="72"/>
      <c r="H88" s="74"/>
      <c r="I88" s="74"/>
    </row>
    <row r="89" spans="1:9" ht="15.75">
      <c r="A89" s="132" t="s">
        <v>27</v>
      </c>
      <c r="B89" s="133"/>
      <c r="C89" s="133"/>
      <c r="D89" s="133"/>
      <c r="E89" s="133"/>
      <c r="F89" s="133"/>
      <c r="G89" s="133"/>
      <c r="H89" s="133"/>
      <c r="I89" s="134"/>
    </row>
    <row r="90" spans="1:9">
      <c r="A90" s="112" t="s">
        <v>69</v>
      </c>
      <c r="B90" s="113"/>
      <c r="C90" s="113"/>
      <c r="D90" s="113"/>
      <c r="E90" s="113"/>
      <c r="F90" s="113"/>
      <c r="G90" s="113"/>
      <c r="H90" s="113"/>
      <c r="I90" s="114"/>
    </row>
    <row r="91" spans="1:9">
      <c r="A91" s="18">
        <v>1</v>
      </c>
      <c r="B91" s="126"/>
      <c r="C91" s="127"/>
      <c r="D91" s="19"/>
      <c r="E91" s="42"/>
      <c r="F91" s="66"/>
      <c r="G91" s="19"/>
      <c r="H91" s="64"/>
      <c r="I91" s="22"/>
    </row>
    <row r="92" spans="1:9">
      <c r="A92" s="18">
        <v>2</v>
      </c>
      <c r="B92" s="126"/>
      <c r="C92" s="127"/>
      <c r="D92" s="19"/>
      <c r="E92" s="42"/>
      <c r="F92" s="23"/>
      <c r="G92" s="19"/>
      <c r="H92" s="39"/>
      <c r="I92" s="22"/>
    </row>
    <row r="93" spans="1:9">
      <c r="A93" s="18"/>
      <c r="B93" s="115"/>
      <c r="C93" s="116"/>
      <c r="D93" s="19"/>
      <c r="E93" s="20"/>
      <c r="F93" s="45">
        <f>SUM(F91:F92)</f>
        <v>0</v>
      </c>
      <c r="G93" s="19"/>
      <c r="H93" s="69">
        <f>SUM(H91:H92)</f>
        <v>0</v>
      </c>
      <c r="I93" s="69"/>
    </row>
    <row r="94" spans="1:9">
      <c r="A94" s="18"/>
      <c r="B94" s="135"/>
      <c r="C94" s="136"/>
      <c r="D94" s="19"/>
      <c r="E94" s="20"/>
      <c r="F94" s="19"/>
      <c r="G94" s="19"/>
      <c r="H94" s="21"/>
      <c r="I94" s="22"/>
    </row>
    <row r="95" spans="1:9">
      <c r="A95" s="18"/>
      <c r="B95" s="137" t="s">
        <v>44</v>
      </c>
      <c r="C95" s="138"/>
      <c r="D95" s="19"/>
      <c r="E95" s="20"/>
      <c r="F95" s="75">
        <f>F93</f>
        <v>0</v>
      </c>
      <c r="G95" s="20"/>
      <c r="H95" s="76">
        <f>H93</f>
        <v>0</v>
      </c>
      <c r="I95" s="49"/>
    </row>
    <row r="96" spans="1:9">
      <c r="A96" s="70"/>
      <c r="B96" s="71"/>
      <c r="C96" s="71"/>
      <c r="D96" s="72"/>
      <c r="E96" s="61"/>
      <c r="F96" s="73"/>
      <c r="G96" s="61"/>
      <c r="H96" s="61"/>
      <c r="I96" s="24"/>
    </row>
    <row r="97" spans="1:10" ht="15.75">
      <c r="A97" s="132" t="s">
        <v>38</v>
      </c>
      <c r="B97" s="133"/>
      <c r="C97" s="133"/>
      <c r="D97" s="133"/>
      <c r="E97" s="133"/>
      <c r="F97" s="133"/>
      <c r="G97" s="133"/>
      <c r="H97" s="133"/>
      <c r="I97" s="134"/>
    </row>
    <row r="98" spans="1:10">
      <c r="A98" s="18"/>
      <c r="B98" s="135"/>
      <c r="C98" s="136"/>
      <c r="D98" s="19"/>
      <c r="E98" s="20"/>
      <c r="F98" s="19"/>
      <c r="G98" s="19"/>
      <c r="H98" s="21"/>
      <c r="I98" s="22"/>
    </row>
    <row r="99" spans="1:10">
      <c r="A99" s="18"/>
      <c r="B99" s="135"/>
      <c r="C99" s="136"/>
      <c r="D99" s="19"/>
      <c r="E99" s="20"/>
      <c r="F99" s="19"/>
      <c r="G99" s="19"/>
      <c r="H99" s="21"/>
      <c r="I99" s="22"/>
    </row>
    <row r="100" spans="1:10">
      <c r="A100" s="18"/>
      <c r="B100" s="135"/>
      <c r="C100" s="136"/>
      <c r="D100" s="19"/>
      <c r="E100" s="20"/>
      <c r="F100" s="19"/>
      <c r="G100" s="19"/>
      <c r="H100" s="21"/>
      <c r="I100" s="22"/>
    </row>
    <row r="101" spans="1:10">
      <c r="A101" s="18"/>
      <c r="B101" s="137" t="s">
        <v>44</v>
      </c>
      <c r="C101" s="138"/>
      <c r="D101" s="19"/>
      <c r="E101" s="20"/>
      <c r="F101" s="20">
        <f>SUM(F98:F100)</f>
        <v>0</v>
      </c>
      <c r="G101" s="20"/>
      <c r="H101" s="23">
        <f>SUM(H98:H100)</f>
        <v>0</v>
      </c>
      <c r="I101" s="24">
        <f>SUM(I98:I100)</f>
        <v>0</v>
      </c>
    </row>
    <row r="102" spans="1:10" ht="18">
      <c r="A102" s="139" t="s">
        <v>28</v>
      </c>
      <c r="B102" s="140"/>
      <c r="C102" s="140"/>
      <c r="D102" s="140"/>
      <c r="E102" s="140"/>
      <c r="F102" s="140"/>
      <c r="G102" s="140"/>
      <c r="H102" s="140"/>
      <c r="I102" s="141"/>
    </row>
    <row r="103" spans="1:10">
      <c r="A103" s="18"/>
      <c r="B103" s="126"/>
      <c r="C103" s="127"/>
      <c r="D103" s="19"/>
      <c r="E103" s="20"/>
      <c r="F103" s="19"/>
      <c r="G103" s="19"/>
      <c r="H103" s="21"/>
      <c r="I103" s="22"/>
    </row>
    <row r="104" spans="1:10">
      <c r="A104" s="18"/>
      <c r="B104" s="126"/>
      <c r="C104" s="127"/>
      <c r="D104" s="19"/>
      <c r="E104" s="20"/>
      <c r="F104" s="19"/>
      <c r="G104" s="19"/>
      <c r="H104" s="21"/>
      <c r="I104" s="22"/>
    </row>
    <row r="105" spans="1:10">
      <c r="A105" s="18"/>
      <c r="B105" s="126"/>
      <c r="C105" s="127"/>
      <c r="D105" s="19"/>
      <c r="E105" s="20"/>
      <c r="F105" s="19"/>
      <c r="G105" s="19"/>
      <c r="H105" s="21"/>
      <c r="I105" s="22"/>
    </row>
    <row r="106" spans="1:10" ht="13.5" thickBot="1">
      <c r="A106" s="25"/>
      <c r="B106" s="137" t="s">
        <v>44</v>
      </c>
      <c r="C106" s="138"/>
      <c r="D106" s="26"/>
      <c r="E106" s="27"/>
      <c r="F106" s="27">
        <f>SUM(F103:F105)</f>
        <v>0</v>
      </c>
      <c r="G106" s="27"/>
      <c r="H106" s="28">
        <f>SUM(H103:H105)</f>
        <v>0</v>
      </c>
      <c r="I106" s="29">
        <f>SUM(I103:I105)</f>
        <v>0</v>
      </c>
    </row>
    <row r="107" spans="1:10" ht="13.5" thickBot="1">
      <c r="A107" s="30"/>
      <c r="B107" s="130" t="s">
        <v>45</v>
      </c>
      <c r="C107" s="131"/>
      <c r="D107" s="31"/>
      <c r="E107" s="32"/>
      <c r="F107" s="48">
        <f>F87+F95</f>
        <v>220</v>
      </c>
      <c r="G107" s="47"/>
      <c r="H107" s="47">
        <f>H87+H95</f>
        <v>9900</v>
      </c>
      <c r="I107" s="47">
        <f>I87+I95</f>
        <v>0</v>
      </c>
    </row>
    <row r="109" spans="1:10">
      <c r="C109" s="33"/>
      <c r="D109" s="33"/>
    </row>
    <row r="110" spans="1:10">
      <c r="C110" s="3"/>
      <c r="D110" s="3"/>
      <c r="E110" s="3"/>
      <c r="F110" s="129" t="s">
        <v>29</v>
      </c>
      <c r="G110" s="129"/>
      <c r="H110" s="3" t="s">
        <v>30</v>
      </c>
      <c r="I110" s="3"/>
      <c r="J110" s="3"/>
    </row>
    <row r="111" spans="1:10">
      <c r="C111" s="34"/>
      <c r="D111" s="35"/>
      <c r="E111" s="3"/>
      <c r="F111" s="129" t="s">
        <v>31</v>
      </c>
      <c r="G111" s="129"/>
      <c r="H111" s="3" t="s">
        <v>32</v>
      </c>
      <c r="I111" s="3"/>
      <c r="J111" s="3"/>
    </row>
    <row r="112" spans="1:10">
      <c r="C112" s="36"/>
      <c r="D112" s="37"/>
      <c r="E112" s="3"/>
      <c r="F112" s="129" t="s">
        <v>33</v>
      </c>
      <c r="G112" s="129"/>
      <c r="H112" s="3" t="s">
        <v>34</v>
      </c>
      <c r="I112" s="3"/>
      <c r="J112" s="33"/>
    </row>
    <row r="113" spans="3:7">
      <c r="C113" s="38"/>
      <c r="D113" s="38"/>
      <c r="E113" s="38"/>
      <c r="F113" s="38"/>
      <c r="G113" s="38"/>
    </row>
    <row r="114" spans="3:7">
      <c r="C114" s="38"/>
      <c r="D114" s="38"/>
      <c r="E114" s="38"/>
      <c r="F114" s="38"/>
      <c r="G114" s="38"/>
    </row>
  </sheetData>
  <mergeCells count="101">
    <mergeCell ref="B99:C99"/>
    <mergeCell ref="B101:C101"/>
    <mergeCell ref="A102:I102"/>
    <mergeCell ref="B95:C95"/>
    <mergeCell ref="B91:C91"/>
    <mergeCell ref="B80:C80"/>
    <mergeCell ref="A83:I83"/>
    <mergeCell ref="B84:C84"/>
    <mergeCell ref="B98:C98"/>
    <mergeCell ref="B92:C92"/>
    <mergeCell ref="B93:C93"/>
    <mergeCell ref="B81:C81"/>
    <mergeCell ref="B85:C85"/>
    <mergeCell ref="A90:I90"/>
    <mergeCell ref="F112:G112"/>
    <mergeCell ref="B104:C104"/>
    <mergeCell ref="B107:C107"/>
    <mergeCell ref="B105:C105"/>
    <mergeCell ref="F110:G110"/>
    <mergeCell ref="F111:G111"/>
    <mergeCell ref="B72:C72"/>
    <mergeCell ref="B74:C74"/>
    <mergeCell ref="A71:I71"/>
    <mergeCell ref="B73:C73"/>
    <mergeCell ref="A89:I89"/>
    <mergeCell ref="B100:C100"/>
    <mergeCell ref="A97:I97"/>
    <mergeCell ref="A75:I75"/>
    <mergeCell ref="B76:C76"/>
    <mergeCell ref="B77:C77"/>
    <mergeCell ref="B78:C78"/>
    <mergeCell ref="A79:I79"/>
    <mergeCell ref="B94:C94"/>
    <mergeCell ref="B106:C106"/>
    <mergeCell ref="B103:C103"/>
    <mergeCell ref="B82:C82"/>
    <mergeCell ref="B86:C86"/>
    <mergeCell ref="B87:C87"/>
    <mergeCell ref="B70:C70"/>
    <mergeCell ref="B66:C66"/>
    <mergeCell ref="A64:I64"/>
    <mergeCell ref="B65:C65"/>
    <mergeCell ref="A67:I67"/>
    <mergeCell ref="B69:C69"/>
    <mergeCell ref="B68:C68"/>
    <mergeCell ref="B63:C63"/>
    <mergeCell ref="A47:I47"/>
    <mergeCell ref="B53:C53"/>
    <mergeCell ref="A54:I54"/>
    <mergeCell ref="A28:C28"/>
    <mergeCell ref="B24:C24"/>
    <mergeCell ref="D24:G24"/>
    <mergeCell ref="A26:J26"/>
    <mergeCell ref="D28:E28"/>
    <mergeCell ref="F28:G28"/>
    <mergeCell ref="A29:B29"/>
    <mergeCell ref="B37:C37"/>
    <mergeCell ref="H28:I28"/>
    <mergeCell ref="B39:C39"/>
    <mergeCell ref="B46:C46"/>
    <mergeCell ref="B41:C41"/>
    <mergeCell ref="B42:C42"/>
    <mergeCell ref="B45:C45"/>
    <mergeCell ref="A40:I40"/>
    <mergeCell ref="B43:C43"/>
    <mergeCell ref="A44:I44"/>
    <mergeCell ref="B38:C38"/>
    <mergeCell ref="A30:B30"/>
    <mergeCell ref="B34:C34"/>
    <mergeCell ref="A35:I35"/>
    <mergeCell ref="A32:J32"/>
    <mergeCell ref="A36:I36"/>
    <mergeCell ref="B7:E7"/>
    <mergeCell ref="D20:G20"/>
    <mergeCell ref="B23:C23"/>
    <mergeCell ref="D23:G23"/>
    <mergeCell ref="B22:C22"/>
    <mergeCell ref="B19:C19"/>
    <mergeCell ref="D19:G19"/>
    <mergeCell ref="B14:D14"/>
    <mergeCell ref="A17:J17"/>
    <mergeCell ref="B21:C21"/>
    <mergeCell ref="D21:G21"/>
    <mergeCell ref="D22:G22"/>
    <mergeCell ref="B20:C20"/>
    <mergeCell ref="B8:E8"/>
    <mergeCell ref="A10:I10"/>
    <mergeCell ref="E15:F15"/>
    <mergeCell ref="B15:D15"/>
    <mergeCell ref="E14:F14"/>
    <mergeCell ref="B12:B13"/>
    <mergeCell ref="A1:I1"/>
    <mergeCell ref="H3:I3"/>
    <mergeCell ref="B5:E5"/>
    <mergeCell ref="B6:E6"/>
    <mergeCell ref="G6:I6"/>
    <mergeCell ref="H4:I4"/>
    <mergeCell ref="C12:D12"/>
    <mergeCell ref="E12:F12"/>
    <mergeCell ref="C13:D13"/>
    <mergeCell ref="E13:F13"/>
  </mergeCells>
  <phoneticPr fontId="4" type="noConversion"/>
  <conditionalFormatting sqref="I96 E101:I101 E95:H96 E106:I107">
    <cfRule type="cellIs" dxfId="0" priority="1" stopIfTrue="1" operator="equal">
      <formula>0</formula>
    </cfRule>
  </conditionalFormatting>
  <pageMargins left="0.59055118110236227" right="0.27559055118110237" top="0.78740157480314965" bottom="0.78740157480314965" header="0.51181102362204722" footer="0.51181102362204722"/>
  <pageSetup paperSize="9" orientation="landscape" r:id="rId1"/>
  <headerFooter alignWithMargins="0">
    <oddFooter>&amp;L&amp;8Приложение № 6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6.1</vt:lpstr>
      <vt:lpstr>'Форма 6.1'!Заголовки_для_печати</vt:lpstr>
      <vt:lpstr>'Форма 6.1'!Область_печати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serof</cp:lastModifiedBy>
  <dcterms:created xsi:type="dcterms:W3CDTF">2015-03-24T11:01:05Z</dcterms:created>
  <dcterms:modified xsi:type="dcterms:W3CDTF">2018-09-07T10:03:32Z</dcterms:modified>
</cp:coreProperties>
</file>